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616" windowWidth="25000" windowHeight="17640" tabRatio="758" activeTab="0"/>
  </bookViews>
  <sheets>
    <sheet name="Isotope Data" sheetId="1" r:id="rId1"/>
    <sheet name="Ex_data" sheetId="2" r:id="rId2"/>
    <sheet name="Ex_calculations" sheetId="3" r:id="rId3"/>
    <sheet name="Ex_Graphing" sheetId="4" r:id="rId4"/>
    <sheet name="Q 1" sheetId="5" r:id="rId5"/>
    <sheet name="Q 2" sheetId="6" r:id="rId6"/>
    <sheet name="Q 3" sheetId="7" r:id="rId7"/>
    <sheet name="Q 4" sheetId="8" r:id="rId8"/>
    <sheet name="Q 5" sheetId="9" r:id="rId9"/>
    <sheet name="Q 6" sheetId="10" r:id="rId10"/>
    <sheet name="Super C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Wendy Topic</author>
  </authors>
  <commentList>
    <comment ref="G2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Copy the isotope data from the previous sheet and paste it here.</t>
        </r>
      </text>
    </comment>
  </commentList>
</comments>
</file>

<file path=xl/comments3.xml><?xml version="1.0" encoding="utf-8"?>
<comments xmlns="http://schemas.openxmlformats.org/spreadsheetml/2006/main">
  <authors>
    <author>Wendy Topic</author>
  </authors>
  <commentList>
    <comment ref="H9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Add this column using the "AutoSum" button.</t>
        </r>
      </text>
    </comment>
    <comment ref="K13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Add this row using the "AutoSum" button.</t>
        </r>
      </text>
    </comment>
    <comment ref="H28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Tip: Add them first, then in a new cell divide the sum by 5.</t>
        </r>
      </text>
    </comment>
    <comment ref="K34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Convert the abundance to decimal by dividing by 100.</t>
        </r>
      </text>
    </comment>
    <comment ref="L34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Use this column to multiply each mass by the abundance.</t>
        </r>
      </text>
    </comment>
    <comment ref="E34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Convert the abundance to decimal by dividing by 100.</t>
        </r>
      </text>
    </comment>
    <comment ref="F34" authorId="0">
      <text>
        <r>
          <rPr>
            <b/>
            <sz val="9"/>
            <rFont val="Verdana"/>
            <family val="0"/>
          </rPr>
          <t>Wendy Topic:</t>
        </r>
        <r>
          <rPr>
            <sz val="9"/>
            <rFont val="Verdana"/>
            <family val="0"/>
          </rPr>
          <t xml:space="preserve">
Use this column to multiply each mass by the abundance.</t>
        </r>
      </text>
    </comment>
  </commentList>
</comments>
</file>

<file path=xl/sharedStrings.xml><?xml version="1.0" encoding="utf-8"?>
<sst xmlns="http://schemas.openxmlformats.org/spreadsheetml/2006/main" count="482" uniqueCount="420">
  <si>
    <t>Mass</t>
  </si>
  <si>
    <t>Abundance</t>
  </si>
  <si>
    <t>Element</t>
  </si>
  <si>
    <t>**hint: make sure you are searching in "values"!</t>
  </si>
  <si>
    <t>Pd(104)</t>
  </si>
  <si>
    <t>Pd(105)</t>
  </si>
  <si>
    <t>Pd(106)</t>
  </si>
  <si>
    <t>Pd(108)</t>
  </si>
  <si>
    <t>Pd(110)</t>
  </si>
  <si>
    <t>Phosphorus</t>
  </si>
  <si>
    <t>P(31)</t>
  </si>
  <si>
    <t>Platinum</t>
  </si>
  <si>
    <t>Scandium</t>
  </si>
  <si>
    <t>Sc(45)</t>
  </si>
  <si>
    <t>Selenium</t>
  </si>
  <si>
    <t>Se(74)</t>
  </si>
  <si>
    <t>Se(76)</t>
  </si>
  <si>
    <t>Se(77)</t>
  </si>
  <si>
    <t>Se(78)</t>
  </si>
  <si>
    <t>Aluminum</t>
  </si>
  <si>
    <t>Al(27)</t>
  </si>
  <si>
    <t>Antimony</t>
  </si>
  <si>
    <t>Sb(121)</t>
  </si>
  <si>
    <t>Sb(123)</t>
  </si>
  <si>
    <t>Argon</t>
  </si>
  <si>
    <t>Ar(36)</t>
  </si>
  <si>
    <t>Ar(38)</t>
  </si>
  <si>
    <t>Ar(40)</t>
  </si>
  <si>
    <t>Arsenic</t>
  </si>
  <si>
    <t>As(75)</t>
  </si>
  <si>
    <t>Barium</t>
  </si>
  <si>
    <t>Ba(130)</t>
  </si>
  <si>
    <t>Ba(132)</t>
  </si>
  <si>
    <t>Ba(134)</t>
  </si>
  <si>
    <t>Ba(135)</t>
  </si>
  <si>
    <t>Ba(136)</t>
  </si>
  <si>
    <t>Ba(137)</t>
  </si>
  <si>
    <t>Ba(138)</t>
  </si>
  <si>
    <t>Beryllium</t>
  </si>
  <si>
    <t>Si(28)</t>
  </si>
  <si>
    <t>Si(29)</t>
  </si>
  <si>
    <t>Si(30)</t>
  </si>
  <si>
    <t>Silver</t>
  </si>
  <si>
    <t>Ag(107)</t>
  </si>
  <si>
    <t>Ag(109)</t>
  </si>
  <si>
    <t>Sodium</t>
  </si>
  <si>
    <t>Na(23)</t>
  </si>
  <si>
    <t>Strontium</t>
  </si>
  <si>
    <t>Sr(84)</t>
  </si>
  <si>
    <t>Sr(86)</t>
  </si>
  <si>
    <t>Sr(87)</t>
  </si>
  <si>
    <t>Sr(88)</t>
  </si>
  <si>
    <t>Sulfur</t>
  </si>
  <si>
    <t>S(32)</t>
  </si>
  <si>
    <t>S(33)</t>
  </si>
  <si>
    <t>S(34)</t>
  </si>
  <si>
    <t>S(36)</t>
  </si>
  <si>
    <t>Tantalum</t>
  </si>
  <si>
    <t>Ta(180)</t>
  </si>
  <si>
    <t>B(10)</t>
  </si>
  <si>
    <t>B(11)</t>
  </si>
  <si>
    <t>Bromine</t>
  </si>
  <si>
    <t>Br(79)</t>
  </si>
  <si>
    <t>Br(81)</t>
  </si>
  <si>
    <t>Cadmium</t>
  </si>
  <si>
    <t>Cd(106)</t>
  </si>
  <si>
    <t>Cd(108)</t>
  </si>
  <si>
    <t>Cd(110)</t>
  </si>
  <si>
    <t>Cd(111)</t>
  </si>
  <si>
    <t>Cd(112)</t>
  </si>
  <si>
    <t>Superchallenge</t>
  </si>
  <si>
    <t>Once you have finished all of your other work, you can tackle these superchallenges.  They are not for the faint of heart.</t>
  </si>
  <si>
    <t>SC 1</t>
  </si>
  <si>
    <t>Pick an element with at least 5 isotopes and make a chart of its mass spectrum.</t>
  </si>
  <si>
    <t>SC 2</t>
  </si>
  <si>
    <t>Er(164)</t>
  </si>
  <si>
    <t>Er(166)</t>
  </si>
  <si>
    <t>Er(167)</t>
  </si>
  <si>
    <t>Er(168)</t>
  </si>
  <si>
    <t>Er(170)</t>
  </si>
  <si>
    <t>Tungsten</t>
  </si>
  <si>
    <t>W(180)</t>
  </si>
  <si>
    <t>W(182)</t>
  </si>
  <si>
    <t>W(183)</t>
  </si>
  <si>
    <t>W(184)</t>
  </si>
  <si>
    <t>W(186)</t>
  </si>
  <si>
    <t>Uranium</t>
  </si>
  <si>
    <t>U(234)</t>
  </si>
  <si>
    <t>U(235)</t>
  </si>
  <si>
    <t>U(238)</t>
  </si>
  <si>
    <t>Vanadium</t>
  </si>
  <si>
    <t>V(50)</t>
  </si>
  <si>
    <t>V(51)</t>
  </si>
  <si>
    <t>Xenon</t>
  </si>
  <si>
    <t>Xe(124)</t>
  </si>
  <si>
    <t>Xe(126)</t>
  </si>
  <si>
    <t>Xe(128)</t>
  </si>
  <si>
    <t>Xe(129)</t>
  </si>
  <si>
    <t>Xe(130)</t>
  </si>
  <si>
    <t>Xe(131)</t>
  </si>
  <si>
    <t>Xe(132)</t>
  </si>
  <si>
    <t>Xe(134)</t>
  </si>
  <si>
    <t>Xe(136)</t>
  </si>
  <si>
    <t>Ytterbium</t>
  </si>
  <si>
    <t>Yb(168)</t>
  </si>
  <si>
    <t>Yb(170)</t>
  </si>
  <si>
    <t>Yb(171)</t>
  </si>
  <si>
    <t>Yb(172)</t>
  </si>
  <si>
    <t>Europium</t>
  </si>
  <si>
    <t>Eu(151)</t>
  </si>
  <si>
    <t>Eu(153)</t>
  </si>
  <si>
    <t>Fluorine</t>
  </si>
  <si>
    <t>F(19)</t>
  </si>
  <si>
    <t>Gallium</t>
  </si>
  <si>
    <t>Ga(69)</t>
  </si>
  <si>
    <t>Ga(71)</t>
  </si>
  <si>
    <t>Gadolinium</t>
  </si>
  <si>
    <t>Gd(152)</t>
  </si>
  <si>
    <t>Gd(154)</t>
  </si>
  <si>
    <t>Gd(155)</t>
  </si>
  <si>
    <t>Gd(156)</t>
  </si>
  <si>
    <t>Gd(157)</t>
  </si>
  <si>
    <t>Gd(158)</t>
  </si>
  <si>
    <t>Gd(160)</t>
  </si>
  <si>
    <t>Germanium</t>
  </si>
  <si>
    <t>Ge(70)</t>
  </si>
  <si>
    <t>Ge(72)</t>
  </si>
  <si>
    <t>Ge(73)</t>
  </si>
  <si>
    <t>Ge(74)</t>
  </si>
  <si>
    <t>Ge(76)</t>
  </si>
  <si>
    <t>Gold</t>
  </si>
  <si>
    <t>Au(197)</t>
  </si>
  <si>
    <t>Hafnium</t>
  </si>
  <si>
    <t>Hf(174)</t>
  </si>
  <si>
    <t>Hf(176)</t>
  </si>
  <si>
    <t>Hf(177)</t>
  </si>
  <si>
    <t>Hf(178)</t>
  </si>
  <si>
    <t>Hf(179)</t>
  </si>
  <si>
    <t>Yb(173)</t>
  </si>
  <si>
    <t>Yb(174)</t>
  </si>
  <si>
    <t>Yb(176)</t>
  </si>
  <si>
    <t>Yttrium</t>
  </si>
  <si>
    <t>Y(89)</t>
  </si>
  <si>
    <t>Zinc</t>
  </si>
  <si>
    <t>Zn(64)</t>
  </si>
  <si>
    <t>Zn(66)</t>
  </si>
  <si>
    <t>Zn(67)</t>
  </si>
  <si>
    <t>Zn(68)</t>
  </si>
  <si>
    <t>Zn(70)</t>
  </si>
  <si>
    <t>Zirconium</t>
  </si>
  <si>
    <t>Zr(90)</t>
  </si>
  <si>
    <t>Zr(91)</t>
  </si>
  <si>
    <t>Zr(92)</t>
  </si>
  <si>
    <t>Zr(94)</t>
  </si>
  <si>
    <t>Zr(96)</t>
  </si>
  <si>
    <t>Indium</t>
  </si>
  <si>
    <t>In(113)</t>
  </si>
  <si>
    <t>In(115)</t>
  </si>
  <si>
    <t>Iodine</t>
  </si>
  <si>
    <t>I(127)</t>
  </si>
  <si>
    <t>Iridium</t>
  </si>
  <si>
    <t>Ir(191)</t>
  </si>
  <si>
    <t>Ir(193)</t>
  </si>
  <si>
    <t>Iron</t>
  </si>
  <si>
    <t>Fe(54)</t>
  </si>
  <si>
    <t>Fe(56)</t>
  </si>
  <si>
    <t>Fe(57)</t>
  </si>
  <si>
    <t>Fe(58)</t>
  </si>
  <si>
    <t>Krypton</t>
  </si>
  <si>
    <t>Kr(78)</t>
  </si>
  <si>
    <t>Kr(80)</t>
  </si>
  <si>
    <t>Kr(82)</t>
  </si>
  <si>
    <t>Kr(83)</t>
  </si>
  <si>
    <t>Kr(84)</t>
  </si>
  <si>
    <t>Kr(86)</t>
  </si>
  <si>
    <t>Nd(150)</t>
  </si>
  <si>
    <t>Neon</t>
  </si>
  <si>
    <t>Ne(20)</t>
  </si>
  <si>
    <t>Ne(21)</t>
  </si>
  <si>
    <t>Ne(22)</t>
  </si>
  <si>
    <t>Nickel</t>
  </si>
  <si>
    <t>Ni(58)</t>
  </si>
  <si>
    <t>Ni(60)</t>
  </si>
  <si>
    <t>Ni(61)</t>
  </si>
  <si>
    <t>Ni(62)</t>
  </si>
  <si>
    <t>Ni(64)</t>
  </si>
  <si>
    <t>Niobium</t>
  </si>
  <si>
    <t>Nb(93)</t>
  </si>
  <si>
    <t>Nitrogen</t>
  </si>
  <si>
    <t>N(14)</t>
  </si>
  <si>
    <t>N(15)</t>
  </si>
  <si>
    <t>Osmium</t>
  </si>
  <si>
    <t>Os(184)</t>
  </si>
  <si>
    <t>Os(186)</t>
  </si>
  <si>
    <t>Os(187)</t>
  </si>
  <si>
    <t>Os(188)</t>
  </si>
  <si>
    <t>Os(189)</t>
  </si>
  <si>
    <t>d) suggest a reason why the isotope in question 1c is an integer value.</t>
  </si>
  <si>
    <t>Pick two elements and combine them in a 2:1 or 3:1 mixture.  Make a chart of the resulting mass spectrum.</t>
  </si>
  <si>
    <t>SC 3</t>
  </si>
  <si>
    <t>The natural abundance of isotopes reflects the stability of the nuclei (made of protons and neutrons).  Using isotopic data from the first 20 elements,</t>
  </si>
  <si>
    <t>suggest which proton/neutron combinations result in a particularly stable nucleus.</t>
  </si>
  <si>
    <t>b) the isotope that has the mass closest to 100.</t>
  </si>
  <si>
    <t>c) the only isotope with a mass that is EXACTLY a whole (integer) number.</t>
  </si>
  <si>
    <t>Isotope</t>
  </si>
  <si>
    <t>Palladium</t>
  </si>
  <si>
    <t>Pd(102)</t>
  </si>
  <si>
    <t>Hg(200)</t>
  </si>
  <si>
    <t>Hg(201)</t>
  </si>
  <si>
    <t>Hg(202)</t>
  </si>
  <si>
    <t>Hg(204)</t>
  </si>
  <si>
    <t>Molybdenum</t>
  </si>
  <si>
    <t>Mo(92)</t>
  </si>
  <si>
    <t>Mo(94)</t>
  </si>
  <si>
    <t>Mo(95)</t>
  </si>
  <si>
    <t>Mo(96)</t>
  </si>
  <si>
    <t>Mo(97)</t>
  </si>
  <si>
    <t>Mo(98)</t>
  </si>
  <si>
    <t>Mo(100)</t>
  </si>
  <si>
    <t>Neodymium</t>
  </si>
  <si>
    <t>Nd(142)</t>
  </si>
  <si>
    <t>Nd(143)</t>
  </si>
  <si>
    <t>Nd(144)</t>
  </si>
  <si>
    <t>Nd(145)</t>
  </si>
  <si>
    <t>Nd(146)</t>
  </si>
  <si>
    <t>Nd(148)</t>
  </si>
  <si>
    <t>Pt(190)</t>
  </si>
  <si>
    <t>Pt(192)</t>
  </si>
  <si>
    <t>Pt(194)</t>
  </si>
  <si>
    <t>Pt(195)</t>
  </si>
  <si>
    <t>Pt(196)</t>
  </si>
  <si>
    <t>Pt(198)</t>
  </si>
  <si>
    <t>Potassium</t>
  </si>
  <si>
    <t>K(39)</t>
  </si>
  <si>
    <t>K(40)</t>
  </si>
  <si>
    <t>K(41)</t>
  </si>
  <si>
    <t>Praseodymium</t>
  </si>
  <si>
    <t>Pr(141)</t>
  </si>
  <si>
    <t>Rhenium</t>
  </si>
  <si>
    <t>Re(185)</t>
  </si>
  <si>
    <t>Re(187)</t>
  </si>
  <si>
    <t>Rhodium</t>
  </si>
  <si>
    <t>Rh(103)</t>
  </si>
  <si>
    <t>Rubidium</t>
  </si>
  <si>
    <t>Rb(85)</t>
  </si>
  <si>
    <t>Rb(87)</t>
  </si>
  <si>
    <t>Ruthenium</t>
  </si>
  <si>
    <t>Ru(96)</t>
  </si>
  <si>
    <t>Ru(98)</t>
  </si>
  <si>
    <t>Ru(99)</t>
  </si>
  <si>
    <t>Ru(100)</t>
  </si>
  <si>
    <t>Ru(101)</t>
  </si>
  <si>
    <t>Ru(102)</t>
  </si>
  <si>
    <t>Ru(104)</t>
  </si>
  <si>
    <t>Samarium</t>
  </si>
  <si>
    <t>Sm(144)</t>
  </si>
  <si>
    <t>Sm(147)</t>
  </si>
  <si>
    <t>Sm(148)</t>
  </si>
  <si>
    <t>Sm(149)</t>
  </si>
  <si>
    <t>Sm(150)</t>
  </si>
  <si>
    <t>Sm(152)</t>
  </si>
  <si>
    <t>Sm(154)</t>
  </si>
  <si>
    <t>Be(9)</t>
  </si>
  <si>
    <t>Bismuth</t>
  </si>
  <si>
    <t>Bi(209)</t>
  </si>
  <si>
    <t>Boron</t>
  </si>
  <si>
    <t>Take the average of the following numbers by adding them, and dividing by 5</t>
  </si>
  <si>
    <t>sum :</t>
  </si>
  <si>
    <t>average:</t>
  </si>
  <si>
    <t>Example 3</t>
  </si>
  <si>
    <t>Example 2</t>
  </si>
  <si>
    <t>Example 1</t>
  </si>
  <si>
    <t>Se(80)</t>
  </si>
  <si>
    <t>Se(82)</t>
  </si>
  <si>
    <t>Silicon</t>
  </si>
  <si>
    <t>Cd(113)</t>
  </si>
  <si>
    <t>Cd(114)</t>
  </si>
  <si>
    <t>Cd(116)</t>
  </si>
  <si>
    <t>Calcium</t>
  </si>
  <si>
    <t>Ca(40)</t>
  </si>
  <si>
    <t>Ca(42)</t>
  </si>
  <si>
    <t>Ca(43)</t>
  </si>
  <si>
    <t>Ca(44)</t>
  </si>
  <si>
    <t>Ca(46)</t>
  </si>
  <si>
    <t>Ca(48)</t>
  </si>
  <si>
    <t>Carbon</t>
  </si>
  <si>
    <t>C(12)</t>
  </si>
  <si>
    <t>C(13)</t>
  </si>
  <si>
    <t>Cerium</t>
  </si>
  <si>
    <t>Ce(136)</t>
  </si>
  <si>
    <t>Ce(138)</t>
  </si>
  <si>
    <t>Ce(140)</t>
  </si>
  <si>
    <t>Ce(142)</t>
  </si>
  <si>
    <t>Cesium</t>
  </si>
  <si>
    <t>Cs(133)</t>
  </si>
  <si>
    <t>Chlorine</t>
  </si>
  <si>
    <t>Cl(35)</t>
  </si>
  <si>
    <t>Cl(37)</t>
  </si>
  <si>
    <t>Chromium</t>
  </si>
  <si>
    <t>Cr(50)</t>
  </si>
  <si>
    <t>Cr(52)</t>
  </si>
  <si>
    <t>Cr(53)</t>
  </si>
  <si>
    <t>Ta(181)</t>
  </si>
  <si>
    <t>Tellurium</t>
  </si>
  <si>
    <t>Te(120)</t>
  </si>
  <si>
    <t>Te(122)</t>
  </si>
  <si>
    <t>Te(123)</t>
  </si>
  <si>
    <t>Te(124)</t>
  </si>
  <si>
    <t>Te(125)</t>
  </si>
  <si>
    <t>Te(126)</t>
  </si>
  <si>
    <t>Te(128)</t>
  </si>
  <si>
    <t>Te(130)</t>
  </si>
  <si>
    <t>Terbium</t>
  </si>
  <si>
    <t>Tb(159)</t>
  </si>
  <si>
    <t>Thallium</t>
  </si>
  <si>
    <t>Tl(203)</t>
  </si>
  <si>
    <t>Tl(205)</t>
  </si>
  <si>
    <t>Thorium</t>
  </si>
  <si>
    <t>Th(232)</t>
  </si>
  <si>
    <t>Thulium</t>
  </si>
  <si>
    <t>Tm(169)</t>
  </si>
  <si>
    <t>Tin</t>
  </si>
  <si>
    <t>Sn(112)</t>
  </si>
  <si>
    <t>Sn(114)</t>
  </si>
  <si>
    <t>Sn(115)</t>
  </si>
  <si>
    <t>Sn(116)</t>
  </si>
  <si>
    <t>Sn(117)</t>
  </si>
  <si>
    <t>Sn(118)</t>
  </si>
  <si>
    <t>Sn(119)</t>
  </si>
  <si>
    <t>Sn(120)</t>
  </si>
  <si>
    <t>Sn(122)</t>
  </si>
  <si>
    <t>Sn(124)</t>
  </si>
  <si>
    <t>Titanium</t>
  </si>
  <si>
    <t>Ti(46)</t>
  </si>
  <si>
    <t>Ti(47)</t>
  </si>
  <si>
    <t>Ti(48)</t>
  </si>
  <si>
    <t>Ti(49)</t>
  </si>
  <si>
    <t>Ti(50)</t>
  </si>
  <si>
    <t>In all the previous samples, the sample studied was either made up of 100% of a single element, or the elements were present in 1:1 proportions (like NaCl or MnO).</t>
  </si>
  <si>
    <t>Cobalt</t>
  </si>
  <si>
    <t>Co(59)</t>
  </si>
  <si>
    <t>Copper</t>
  </si>
  <si>
    <t>Cu(63)</t>
  </si>
  <si>
    <t>Cu(65)</t>
  </si>
  <si>
    <t>Dysprosium</t>
  </si>
  <si>
    <t>Dy(156)</t>
  </si>
  <si>
    <t>Dy(158)</t>
  </si>
  <si>
    <t>Dy(160)</t>
  </si>
  <si>
    <t>Dy(161)</t>
  </si>
  <si>
    <t>Dy(162)</t>
  </si>
  <si>
    <t>Dy(163)</t>
  </si>
  <si>
    <t>Dy(164)</t>
  </si>
  <si>
    <t>Erbium</t>
  </si>
  <si>
    <t>Er(162)</t>
  </si>
  <si>
    <t>Mn(55)</t>
  </si>
  <si>
    <t>Mercury</t>
  </si>
  <si>
    <t>Hg(196)</t>
  </si>
  <si>
    <t>Hg(198)</t>
  </si>
  <si>
    <t>Hg(199)</t>
  </si>
  <si>
    <t>Cr(54)</t>
  </si>
  <si>
    <t>Element</t>
  </si>
  <si>
    <t>Isotope</t>
  </si>
  <si>
    <t>Mass</t>
  </si>
  <si>
    <t>Abundance</t>
  </si>
  <si>
    <t>The spectrum is shown on the right.</t>
  </si>
  <si>
    <t>Q 5. You analyse a sample of material that contains an unknown number of elements.</t>
  </si>
  <si>
    <t>a) How many elements are in your sample? Explain your reasoning.</t>
  </si>
  <si>
    <t>Average mass</t>
  </si>
  <si>
    <t>Average mass</t>
  </si>
  <si>
    <t>Example 4</t>
  </si>
  <si>
    <t>Copy 10 rows of the isotope database into the space below.</t>
  </si>
  <si>
    <t>Sort the four columns, by the mass of the most abundant isotope in your data set.</t>
  </si>
  <si>
    <t>Search for the letters "um" in your data set.  Is it there?</t>
  </si>
  <si>
    <t>Re-create the graph to the right, using the data above.</t>
  </si>
  <si>
    <t xml:space="preserve">Q 5. You analyse a sample of material that contains TWO elements, it's spectrum </t>
  </si>
  <si>
    <t>is shown on the right.</t>
  </si>
  <si>
    <t>a) Deduce which two elements are present in the sample. Explain your reasoning.</t>
  </si>
  <si>
    <t>b) Identify the element based on its mass spectrum. Defend your reasoning.</t>
  </si>
  <si>
    <t>Q2. Calculate the average mass of tin, given the isotopic data below.</t>
  </si>
  <si>
    <t>Q 3.  Using the data from the graph, calculate the average mass of the Topicium element.</t>
  </si>
  <si>
    <t>Q4. a) Calculate the average mass of the element shown in the graph to the right.</t>
  </si>
  <si>
    <t>a) the heaviest single isotope element.</t>
  </si>
  <si>
    <t>Q1. Use your database skills to find,</t>
  </si>
  <si>
    <t>Find the average mass of the following isotope.</t>
  </si>
  <si>
    <t>Long hand you would do this by converting the abundance from percent to decimal, then multiplying the mass of each isotope by its abundance and summing them up.</t>
  </si>
  <si>
    <t>% Abundance</t>
  </si>
  <si>
    <t>Hf(180)</t>
  </si>
  <si>
    <t>Helium</t>
  </si>
  <si>
    <t>He(3)</t>
  </si>
  <si>
    <t>He(4)</t>
  </si>
  <si>
    <t>Holmium</t>
  </si>
  <si>
    <t>Ho(165)</t>
  </si>
  <si>
    <t>Hydrogen</t>
  </si>
  <si>
    <t>H(1)</t>
  </si>
  <si>
    <t>H(2)</t>
  </si>
  <si>
    <t>Lanthanum</t>
  </si>
  <si>
    <t>La(138)</t>
  </si>
  <si>
    <t>La(139)</t>
  </si>
  <si>
    <t>Lead</t>
  </si>
  <si>
    <t>Pb(204)</t>
  </si>
  <si>
    <t>Pb(206)</t>
  </si>
  <si>
    <t>Pb(207)</t>
  </si>
  <si>
    <t>Pb(208)</t>
  </si>
  <si>
    <t>Lithium</t>
  </si>
  <si>
    <t>Li(6)</t>
  </si>
  <si>
    <t>Li(7)</t>
  </si>
  <si>
    <t>Lutetium</t>
  </si>
  <si>
    <t>Lu(175)</t>
  </si>
  <si>
    <t>Lu(176)</t>
  </si>
  <si>
    <t>Magnesium</t>
  </si>
  <si>
    <t>Mg(24)</t>
  </si>
  <si>
    <t>Mg(25)</t>
  </si>
  <si>
    <t>Mg(26)</t>
  </si>
  <si>
    <t>Manganese</t>
  </si>
  <si>
    <t>Os(190)</t>
  </si>
  <si>
    <t>Os(192)</t>
  </si>
  <si>
    <t>Oxygen</t>
  </si>
  <si>
    <t>O(16)</t>
  </si>
  <si>
    <t>O(17)</t>
  </si>
  <si>
    <t>O(18)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</si>
</sst>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;;;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sz val="11"/>
      <name val="Arial"/>
      <family val="0"/>
    </font>
    <font>
      <b/>
      <sz val="11"/>
      <name val="Arial"/>
      <family val="0"/>
    </font>
    <font>
      <sz val="9"/>
      <name val="Verdana"/>
      <family val="0"/>
    </font>
    <font>
      <b/>
      <sz val="9"/>
      <name val="Verdana"/>
      <family val="0"/>
    </font>
    <font>
      <sz val="11"/>
      <color indexed="9"/>
      <name val="Arial"/>
      <family val="0"/>
    </font>
    <font>
      <sz val="12"/>
      <color indexed="9"/>
      <name val="Times New Roman"/>
      <family val="0"/>
    </font>
    <font>
      <sz val="10"/>
      <color indexed="53"/>
      <name val="Verdana"/>
      <family val="0"/>
    </font>
    <font>
      <sz val="10"/>
      <color indexed="52"/>
      <name val="Verdana"/>
      <family val="0"/>
    </font>
    <font>
      <sz val="10"/>
      <color indexed="16"/>
      <name val="Verdana"/>
      <family val="0"/>
    </font>
    <font>
      <sz val="12"/>
      <color indexed="16"/>
      <name val="Times New Roman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5" fillId="0" borderId="2" xfId="0" applyNumberFormat="1" applyFont="1" applyBorder="1" applyAlignment="1">
      <alignment vertical="top" wrapText="1"/>
    </xf>
    <xf numFmtId="164" fontId="6" fillId="0" borderId="4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165" fontId="6" fillId="0" borderId="4" xfId="0" applyNumberFormat="1" applyFont="1" applyBorder="1" applyAlignment="1">
      <alignment vertical="top" wrapText="1"/>
    </xf>
    <xf numFmtId="165" fontId="6" fillId="0" borderId="2" xfId="0" applyNumberFormat="1" applyFont="1" applyBorder="1" applyAlignment="1">
      <alignment vertical="top" wrapText="1"/>
    </xf>
    <xf numFmtId="165" fontId="5" fillId="0" borderId="2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6" fontId="12" fillId="0" borderId="0" xfId="0" applyNumberFormat="1" applyFont="1" applyAlignment="1">
      <alignment/>
    </xf>
    <xf numFmtId="166" fontId="10" fillId="0" borderId="0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166" fontId="11" fillId="0" borderId="0" xfId="0" applyNumberFormat="1" applyFont="1" applyBorder="1" applyAlignment="1">
      <alignment vertical="top" wrapText="1"/>
    </xf>
    <xf numFmtId="166" fontId="14" fillId="0" borderId="0" xfId="0" applyNumberFormat="1" applyFont="1" applyAlignment="1">
      <alignment/>
    </xf>
    <xf numFmtId="166" fontId="15" fillId="0" borderId="0" xfId="0" applyNumberFormat="1" applyFont="1" applyBorder="1" applyAlignment="1">
      <alignment vertical="top" wrapText="1"/>
    </xf>
    <xf numFmtId="166" fontId="5" fillId="0" borderId="0" xfId="0" applyNumberFormat="1" applyFont="1" applyBorder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Mass spectrum of Dysprosium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2"/>
          <c:w val="0.91525"/>
          <c:h val="0.7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D4"/>
                </a:solidFill>
              </a:ln>
            </c:spPr>
          </c:errBars>
          <c:xVal>
            <c:numRef>
              <c:f>Ex_Graphing!$C$15:$C$21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Ex_Graphing!$D$15:$D$21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9541047"/>
        <c:axId val="20325104"/>
      </c:scatterChart>
      <c:valAx>
        <c:axId val="39541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 to charge ration, m/z (unitless)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5104"/>
        <c:crosses val="autoZero"/>
        <c:crossBetween val="midCat"/>
        <c:dispUnits/>
      </c:valAx>
      <c:valAx>
        <c:axId val="2032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Abundance (%)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10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Mass spectrum of Tin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2"/>
          <c:w val="0.91525"/>
          <c:h val="0.7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D4"/>
                </a:solidFill>
              </a:ln>
            </c:spPr>
          </c:errBars>
          <c:xVal>
            <c:numRef>
              <c:f>'Q 2'!$C$4:$C$13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'Q 2'!$D$4:$D$13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8708209"/>
        <c:axId val="35720698"/>
      </c:scatterChart>
      <c:valAx>
        <c:axId val="48708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 to charge ration, m/z (unitless)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0698"/>
        <c:crosses val="autoZero"/>
        <c:crossBetween val="midCat"/>
        <c:dispUnits/>
      </c:valAx>
      <c:valAx>
        <c:axId val="3572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Abundance (%)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2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Mass spectrum of Topicium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6"/>
          <c:w val="0.91525"/>
          <c:h val="0.7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D4"/>
                </a:solidFill>
              </a:ln>
            </c:spPr>
          </c:errBars>
          <c:xVal>
            <c:numRef>
              <c:f>'Q 3'!$Z$2:$Z$6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'Q 3'!$AB$2:$AB$6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3050827"/>
        <c:axId val="7695396"/>
      </c:scatterChart>
      <c:valAx>
        <c:axId val="53050827"/>
        <c:scaling>
          <c:orientation val="minMax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 to charge ration, m/z (unitless)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95396"/>
        <c:crosses val="autoZero"/>
        <c:crossBetween val="midCat"/>
        <c:dispUnits/>
      </c:valAx>
      <c:valAx>
        <c:axId val="769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Abundance (%)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08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Mass spectrum of Sample 1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5"/>
          <c:w val="0.91525"/>
          <c:h val="0.7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D4"/>
                </a:solidFill>
              </a:ln>
            </c:spPr>
          </c:errBars>
          <c:xVal>
            <c:numRef>
              <c:f>'Q 4'!$AA$2:$AA$5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'Q 4'!$AB$2:$AB$5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149701"/>
        <c:axId val="19347310"/>
      </c:scatterChart>
      <c:valAx>
        <c:axId val="2149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 to charge ration, m/z (unitless)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47310"/>
        <c:crosses val="autoZero"/>
        <c:crossBetween val="midCat"/>
        <c:dispUnits/>
      </c:valAx>
      <c:valAx>
        <c:axId val="1934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Abundance (%)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7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Mass spectrum of Sample 2</a:t>
            </a:r>
          </a:p>
        </c:rich>
      </c:tx>
      <c:layout>
        <c:manualLayout>
          <c:xMode val="factor"/>
          <c:yMode val="factor"/>
          <c:x val="-0.00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1"/>
          <c:w val="0.91525"/>
          <c:h val="0.71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D4"/>
                </a:solidFill>
              </a:ln>
            </c:spPr>
          </c:errBars>
          <c:xVal>
            <c:numRef>
              <c:f>'Q 5'!$AA$2:$AA$8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'Q 5'!$AB$2:$AB$8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9908063"/>
        <c:axId val="23628248"/>
      </c:scatterChart>
      <c:valAx>
        <c:axId val="3990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 to charge ration, m/z (unitless)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8248"/>
        <c:crosses val="autoZero"/>
        <c:crossBetween val="midCat"/>
        <c:dispUnits/>
      </c:valAx>
      <c:valAx>
        <c:axId val="236282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Abundance (%)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080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Mass spectrum of Sample 3</a:t>
            </a:r>
          </a:p>
        </c:rich>
      </c:tx>
      <c:layout>
        <c:manualLayout>
          <c:xMode val="factor"/>
          <c:yMode val="factor"/>
          <c:x val="-0.00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1"/>
          <c:w val="0.91525"/>
          <c:h val="0.71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D4"/>
                </a:solidFill>
              </a:ln>
            </c:spPr>
          </c:errBars>
          <c:xVal>
            <c:numRef>
              <c:f>'Q 6'!$AA$2:$AA$8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'Q 6'!$AB$2:$AB$8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1327641"/>
        <c:axId val="34839906"/>
      </c:scatterChart>
      <c:valAx>
        <c:axId val="1132764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 to charge ration, m/z (unitless)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39906"/>
        <c:crosses val="autoZero"/>
        <c:crossBetween val="midCat"/>
        <c:dispUnits/>
      </c:valAx>
      <c:valAx>
        <c:axId val="348399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Abundance (%)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276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47625</xdr:rowOff>
    </xdr:from>
    <xdr:ext cx="4943475" cy="4572000"/>
    <xdr:sp>
      <xdr:nvSpPr>
        <xdr:cNvPr id="1" name="TextBox 1"/>
        <xdr:cNvSpPr txBox="1">
          <a:spLocks noChangeArrowheads="1"/>
        </xdr:cNvSpPr>
      </xdr:nvSpPr>
      <xdr:spPr>
        <a:xfrm>
          <a:off x="66675" y="47625"/>
          <a:ext cx="4943475" cy="45720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Manipulating  data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 Copying and pasting data in a spreadsheet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select a block of cells: hold shift while using the arrow keys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select a row or a column: click the row or column header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copy a selection: command + 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paste a selection: command + v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Sorting data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do an ascending sort a single column of cells: press “Sort A→Z” button on the toolbar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do a descending sort a single column of cells: press “Sort Z→A” button on the toolbar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do a complex sort on a block of cells, navigate to the title bar: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Data &gt;&gt; Sort…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choose the column that you want to be primary, secondary, etc. sort criteria.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Searching data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find a value in a column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Select the column, navigate to the title bar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Edit &gt;&gt; Find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type the term you wish to search for.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47625</xdr:rowOff>
    </xdr:from>
    <xdr:ext cx="4943475" cy="2581275"/>
    <xdr:sp>
      <xdr:nvSpPr>
        <xdr:cNvPr id="1" name="TextBox 1"/>
        <xdr:cNvSpPr txBox="1">
          <a:spLocks noChangeArrowheads="1"/>
        </xdr:cNvSpPr>
      </xdr:nvSpPr>
      <xdr:spPr>
        <a:xfrm>
          <a:off x="66675" y="47625"/>
          <a:ext cx="4943475" cy="2581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2.Calculations in spreadsheets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a.Sums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add a series of cells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select cells in a row or column + an additional blank cell at the end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press the “AutoSum” button (∑)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b.Equations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do a calculation with spreadsheet data, click on a blank cell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begin with a  “=” sign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type the cell number where your data is (or click on the cell)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use + and - for addition and subtraction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use * and / for multiplication and division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9434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To graph data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Select two columns to graph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navigate to the title bar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Insert &gt;&gt; chart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Select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Y (scatter)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make the chart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shown 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right, the markers were turned off,and the Y  error bars were set to 100% and the error bar  linewidth was increased to 7.75  pt.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 graph looks wrong, click on the chart and navigate to,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Chart &gt;&gt; Source data &gt;&gt;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x-axis: mass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y-axis: abundance</a:t>
          </a:r>
        </a:p>
      </xdr:txBody>
    </xdr:sp>
    <xdr:clientData/>
  </xdr:twoCellAnchor>
  <xdr:twoCellAnchor>
    <xdr:from>
      <xdr:col>6</xdr:col>
      <xdr:colOff>581025</xdr:colOff>
      <xdr:row>1</xdr:row>
      <xdr:rowOff>0</xdr:rowOff>
    </xdr:from>
    <xdr:to>
      <xdr:col>11</xdr:col>
      <xdr:colOff>409575</xdr:colOff>
      <xdr:row>24</xdr:row>
      <xdr:rowOff>133350</xdr:rowOff>
    </xdr:to>
    <xdr:graphicFrame>
      <xdr:nvGraphicFramePr>
        <xdr:cNvPr id="2" name="Chart 4"/>
        <xdr:cNvGraphicFramePr/>
      </xdr:nvGraphicFramePr>
      <xdr:xfrm>
        <a:off x="5610225" y="161925"/>
        <a:ext cx="40195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10</xdr:col>
      <xdr:colOff>666750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029200" y="0"/>
        <a:ext cx="40195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47625</xdr:rowOff>
    </xdr:from>
    <xdr:to>
      <xdr:col>11</xdr:col>
      <xdr:colOff>400050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5600700" y="47625"/>
        <a:ext cx="4019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66675</xdr:rowOff>
    </xdr:from>
    <xdr:to>
      <xdr:col>11</xdr:col>
      <xdr:colOff>381000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572125" y="66675"/>
        <a:ext cx="40290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66675</xdr:rowOff>
    </xdr:from>
    <xdr:to>
      <xdr:col>11</xdr:col>
      <xdr:colOff>381000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572125" y="66675"/>
        <a:ext cx="4029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66675</xdr:rowOff>
    </xdr:from>
    <xdr:to>
      <xdr:col>11</xdr:col>
      <xdr:colOff>381000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572125" y="66675"/>
        <a:ext cx="4029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9"/>
  <sheetViews>
    <sheetView tabSelected="1" workbookViewId="0" topLeftCell="A1">
      <pane ySplit="1" topLeftCell="BM2" activePane="bottomLeft" state="frozen"/>
      <selection pane="topLeft" activeCell="A1" sqref="A1"/>
      <selection pane="bottomLeft" activeCell="E31" sqref="E31"/>
    </sheetView>
  </sheetViews>
  <sheetFormatPr defaultColWidth="11.00390625" defaultRowHeight="12.75"/>
  <cols>
    <col min="1" max="1" width="13.75390625" style="35" customWidth="1"/>
    <col min="2" max="4" width="10.75390625" style="35" customWidth="1"/>
  </cols>
  <sheetData>
    <row r="1" spans="1:4" ht="12.75">
      <c r="A1" s="8" t="s">
        <v>2</v>
      </c>
      <c r="B1" s="8" t="s">
        <v>204</v>
      </c>
      <c r="C1" s="8" t="s">
        <v>0</v>
      </c>
      <c r="D1" s="8" t="s">
        <v>1</v>
      </c>
    </row>
    <row r="2" spans="1:4" ht="13.5" thickBot="1">
      <c r="A2" s="3"/>
      <c r="B2" s="3"/>
      <c r="C2" s="3"/>
      <c r="D2" s="3"/>
    </row>
    <row r="3" spans="1:4" ht="13.5" thickBot="1">
      <c r="A3" s="4" t="s">
        <v>19</v>
      </c>
      <c r="B3" s="5" t="s">
        <v>20</v>
      </c>
      <c r="C3" s="12">
        <v>26.981541</v>
      </c>
      <c r="D3" s="15">
        <v>100</v>
      </c>
    </row>
    <row r="4" spans="1:4" ht="13.5" thickBot="1">
      <c r="A4" s="6" t="s">
        <v>21</v>
      </c>
      <c r="B4" s="7" t="s">
        <v>22</v>
      </c>
      <c r="C4" s="13">
        <v>120.903824</v>
      </c>
      <c r="D4" s="16">
        <v>57.3</v>
      </c>
    </row>
    <row r="5" spans="1:4" ht="13.5" thickBot="1">
      <c r="A5" s="6"/>
      <c r="B5" s="7" t="s">
        <v>23</v>
      </c>
      <c r="C5" s="13">
        <v>122.904222</v>
      </c>
      <c r="D5" s="16">
        <v>42.7</v>
      </c>
    </row>
    <row r="6" spans="1:4" ht="13.5" thickBot="1">
      <c r="A6" s="6" t="s">
        <v>24</v>
      </c>
      <c r="B6" s="7" t="s">
        <v>25</v>
      </c>
      <c r="C6" s="13">
        <v>35.967546</v>
      </c>
      <c r="D6" s="16">
        <v>0.34</v>
      </c>
    </row>
    <row r="7" spans="1:4" ht="13.5" thickBot="1">
      <c r="A7" s="6"/>
      <c r="B7" s="7" t="s">
        <v>26</v>
      </c>
      <c r="C7" s="13">
        <v>37.962732</v>
      </c>
      <c r="D7" s="16">
        <v>0.063</v>
      </c>
    </row>
    <row r="8" spans="1:4" ht="13.5" thickBot="1">
      <c r="A8" s="6"/>
      <c r="B8" s="7" t="s">
        <v>27</v>
      </c>
      <c r="C8" s="13">
        <v>39.962383</v>
      </c>
      <c r="D8" s="16">
        <v>99.6</v>
      </c>
    </row>
    <row r="9" spans="1:4" ht="13.5" thickBot="1">
      <c r="A9" s="6" t="s">
        <v>28</v>
      </c>
      <c r="B9" s="7" t="s">
        <v>29</v>
      </c>
      <c r="C9" s="13">
        <v>74.921596</v>
      </c>
      <c r="D9" s="16">
        <v>100</v>
      </c>
    </row>
    <row r="10" spans="1:4" ht="13.5" thickBot="1">
      <c r="A10" s="6" t="s">
        <v>30</v>
      </c>
      <c r="B10" s="7" t="s">
        <v>31</v>
      </c>
      <c r="C10" s="13">
        <v>129.906277</v>
      </c>
      <c r="D10" s="16">
        <v>0.11</v>
      </c>
    </row>
    <row r="11" spans="1:4" ht="13.5" thickBot="1">
      <c r="A11" s="6"/>
      <c r="B11" s="7" t="s">
        <v>32</v>
      </c>
      <c r="C11" s="13">
        <v>131.905042</v>
      </c>
      <c r="D11" s="16">
        <v>0.1</v>
      </c>
    </row>
    <row r="12" spans="1:4" ht="13.5" thickBot="1">
      <c r="A12" s="6"/>
      <c r="B12" s="7" t="s">
        <v>33</v>
      </c>
      <c r="C12" s="13">
        <v>133.90449</v>
      </c>
      <c r="D12" s="16">
        <v>2.42</v>
      </c>
    </row>
    <row r="13" spans="1:4" ht="13.5" thickBot="1">
      <c r="A13" s="6"/>
      <c r="B13" s="7" t="s">
        <v>34</v>
      </c>
      <c r="C13" s="13">
        <v>134.905668</v>
      </c>
      <c r="D13" s="16">
        <v>6.59</v>
      </c>
    </row>
    <row r="14" spans="1:4" ht="13.5" thickBot="1">
      <c r="A14" s="6"/>
      <c r="B14" s="7" t="s">
        <v>35</v>
      </c>
      <c r="C14" s="13">
        <v>135.904556</v>
      </c>
      <c r="D14" s="16">
        <v>7.85</v>
      </c>
    </row>
    <row r="15" spans="1:4" ht="13.5" thickBot="1">
      <c r="A15" s="6"/>
      <c r="B15" s="7" t="s">
        <v>36</v>
      </c>
      <c r="C15" s="13">
        <v>136.905816</v>
      </c>
      <c r="D15" s="16">
        <v>11.23</v>
      </c>
    </row>
    <row r="16" spans="1:4" ht="13.5" thickBot="1">
      <c r="A16" s="6"/>
      <c r="B16" s="7" t="s">
        <v>37</v>
      </c>
      <c r="C16" s="13">
        <v>137.905236</v>
      </c>
      <c r="D16" s="16">
        <v>71.7</v>
      </c>
    </row>
    <row r="17" spans="1:4" ht="13.5" thickBot="1">
      <c r="A17" s="6" t="s">
        <v>38</v>
      </c>
      <c r="B17" s="7" t="s">
        <v>262</v>
      </c>
      <c r="C17" s="13">
        <v>9.012183</v>
      </c>
      <c r="D17" s="16">
        <v>100</v>
      </c>
    </row>
    <row r="18" spans="1:4" ht="13.5" thickBot="1">
      <c r="A18" s="6" t="s">
        <v>263</v>
      </c>
      <c r="B18" s="7" t="s">
        <v>264</v>
      </c>
      <c r="C18" s="13">
        <v>208.980388</v>
      </c>
      <c r="D18" s="16">
        <v>100</v>
      </c>
    </row>
    <row r="19" spans="1:4" ht="13.5" thickBot="1">
      <c r="A19" s="6" t="s">
        <v>265</v>
      </c>
      <c r="B19" s="7" t="s">
        <v>59</v>
      </c>
      <c r="C19" s="13">
        <v>10.012938</v>
      </c>
      <c r="D19" s="16">
        <v>19.8</v>
      </c>
    </row>
    <row r="20" spans="1:4" ht="13.5" thickBot="1">
      <c r="A20" s="6"/>
      <c r="B20" s="7" t="s">
        <v>60</v>
      </c>
      <c r="C20" s="13">
        <v>11.009305</v>
      </c>
      <c r="D20" s="16">
        <v>80.2</v>
      </c>
    </row>
    <row r="21" spans="1:4" ht="13.5" thickBot="1">
      <c r="A21" s="6" t="s">
        <v>61</v>
      </c>
      <c r="B21" s="7" t="s">
        <v>62</v>
      </c>
      <c r="C21" s="13">
        <v>78.918336</v>
      </c>
      <c r="D21" s="16">
        <v>50.69</v>
      </c>
    </row>
    <row r="22" spans="1:4" ht="13.5" thickBot="1">
      <c r="A22" s="6"/>
      <c r="B22" s="7" t="s">
        <v>63</v>
      </c>
      <c r="C22" s="13">
        <v>80.91629</v>
      </c>
      <c r="D22" s="16">
        <v>49.31</v>
      </c>
    </row>
    <row r="23" spans="1:4" ht="13.5" thickBot="1">
      <c r="A23" s="6" t="s">
        <v>64</v>
      </c>
      <c r="B23" s="7" t="s">
        <v>65</v>
      </c>
      <c r="C23" s="13">
        <v>105.906461</v>
      </c>
      <c r="D23" s="16">
        <v>1.25</v>
      </c>
    </row>
    <row r="24" spans="1:4" ht="13.5" thickBot="1">
      <c r="A24" s="6"/>
      <c r="B24" s="7" t="s">
        <v>66</v>
      </c>
      <c r="C24" s="13">
        <v>107.904186</v>
      </c>
      <c r="D24" s="16">
        <v>0.89</v>
      </c>
    </row>
    <row r="25" spans="1:4" ht="13.5" thickBot="1">
      <c r="A25" s="6"/>
      <c r="B25" s="7" t="s">
        <v>67</v>
      </c>
      <c r="C25" s="13">
        <v>109.903007</v>
      </c>
      <c r="D25" s="16">
        <v>12.49</v>
      </c>
    </row>
    <row r="26" spans="1:4" ht="13.5" thickBot="1">
      <c r="A26" s="6"/>
      <c r="B26" s="7" t="s">
        <v>68</v>
      </c>
      <c r="C26" s="13">
        <v>110.904182</v>
      </c>
      <c r="D26" s="16">
        <v>12.8</v>
      </c>
    </row>
    <row r="27" spans="1:4" ht="13.5" thickBot="1">
      <c r="A27" s="6"/>
      <c r="B27" s="7" t="s">
        <v>69</v>
      </c>
      <c r="C27" s="13">
        <v>111.902761</v>
      </c>
      <c r="D27" s="16">
        <v>24.13</v>
      </c>
    </row>
    <row r="28" spans="1:4" ht="13.5" thickBot="1">
      <c r="A28" s="6"/>
      <c r="B28" s="7" t="s">
        <v>275</v>
      </c>
      <c r="C28" s="13">
        <v>112.904401</v>
      </c>
      <c r="D28" s="16">
        <v>12.22</v>
      </c>
    </row>
    <row r="29" spans="1:4" ht="13.5" thickBot="1">
      <c r="A29" s="6"/>
      <c r="B29" s="7" t="s">
        <v>276</v>
      </c>
      <c r="C29" s="13">
        <v>113.903361</v>
      </c>
      <c r="D29" s="16">
        <v>28.73</v>
      </c>
    </row>
    <row r="30" spans="1:4" ht="13.5" thickBot="1">
      <c r="A30" s="6"/>
      <c r="B30" s="7" t="s">
        <v>277</v>
      </c>
      <c r="C30" s="13">
        <v>115.904758</v>
      </c>
      <c r="D30" s="16">
        <v>7.49</v>
      </c>
    </row>
    <row r="31" spans="1:4" ht="13.5" thickBot="1">
      <c r="A31" s="6" t="s">
        <v>278</v>
      </c>
      <c r="B31" s="7" t="s">
        <v>279</v>
      </c>
      <c r="C31" s="13">
        <v>39.962591</v>
      </c>
      <c r="D31" s="16">
        <v>96.95</v>
      </c>
    </row>
    <row r="32" spans="1:4" ht="13.5" thickBot="1">
      <c r="A32" s="6"/>
      <c r="B32" s="7" t="s">
        <v>280</v>
      </c>
      <c r="C32" s="13">
        <v>41.958622</v>
      </c>
      <c r="D32" s="16">
        <v>0.65</v>
      </c>
    </row>
    <row r="33" spans="1:4" ht="13.5" thickBot="1">
      <c r="A33" s="6"/>
      <c r="B33" s="7" t="s">
        <v>281</v>
      </c>
      <c r="C33" s="13">
        <v>42.95877</v>
      </c>
      <c r="D33" s="16">
        <v>0.14</v>
      </c>
    </row>
    <row r="34" spans="1:4" ht="13.5" thickBot="1">
      <c r="A34" s="6"/>
      <c r="B34" s="7" t="s">
        <v>282</v>
      </c>
      <c r="C34" s="13">
        <v>43.955485</v>
      </c>
      <c r="D34" s="16">
        <v>2.086</v>
      </c>
    </row>
    <row r="35" spans="1:4" ht="13.5" thickBot="1">
      <c r="A35" s="6"/>
      <c r="B35" s="7" t="s">
        <v>283</v>
      </c>
      <c r="C35" s="13">
        <v>45.953689</v>
      </c>
      <c r="D35" s="16">
        <v>0.004</v>
      </c>
    </row>
    <row r="36" spans="1:4" ht="13.5" thickBot="1">
      <c r="A36" s="6"/>
      <c r="B36" s="7" t="s">
        <v>284</v>
      </c>
      <c r="C36" s="13">
        <v>47.952532</v>
      </c>
      <c r="D36" s="16">
        <v>0.19</v>
      </c>
    </row>
    <row r="37" spans="1:4" ht="13.5" thickBot="1">
      <c r="A37" s="6" t="s">
        <v>285</v>
      </c>
      <c r="B37" s="7" t="s">
        <v>286</v>
      </c>
      <c r="C37" s="13">
        <v>12</v>
      </c>
      <c r="D37" s="16">
        <v>98.9</v>
      </c>
    </row>
    <row r="38" spans="1:4" ht="13.5" thickBot="1">
      <c r="A38" s="6"/>
      <c r="B38" s="7" t="s">
        <v>287</v>
      </c>
      <c r="C38" s="13">
        <v>13.003355</v>
      </c>
      <c r="D38" s="16">
        <v>1.1</v>
      </c>
    </row>
    <row r="39" spans="1:4" ht="13.5" thickBot="1">
      <c r="A39" s="6" t="s">
        <v>288</v>
      </c>
      <c r="B39" s="7" t="s">
        <v>289</v>
      </c>
      <c r="C39" s="13">
        <v>135.90714</v>
      </c>
      <c r="D39" s="16">
        <v>0.19</v>
      </c>
    </row>
    <row r="40" spans="1:4" ht="13.5" thickBot="1">
      <c r="A40" s="6"/>
      <c r="B40" s="7" t="s">
        <v>290</v>
      </c>
      <c r="C40" s="13">
        <v>137.905996</v>
      </c>
      <c r="D40" s="16">
        <v>0.25</v>
      </c>
    </row>
    <row r="41" spans="1:4" ht="13.5" thickBot="1">
      <c r="A41" s="6"/>
      <c r="B41" s="7" t="s">
        <v>291</v>
      </c>
      <c r="C41" s="13">
        <v>139.905442</v>
      </c>
      <c r="D41" s="16">
        <v>88.48</v>
      </c>
    </row>
    <row r="42" spans="1:4" ht="13.5" thickBot="1">
      <c r="A42" s="6"/>
      <c r="B42" s="7" t="s">
        <v>292</v>
      </c>
      <c r="C42" s="13">
        <v>141.909249</v>
      </c>
      <c r="D42" s="16">
        <v>11.08</v>
      </c>
    </row>
    <row r="43" spans="1:4" ht="13.5" thickBot="1">
      <c r="A43" s="6" t="s">
        <v>293</v>
      </c>
      <c r="B43" s="7" t="s">
        <v>294</v>
      </c>
      <c r="C43" s="13">
        <v>132.905433</v>
      </c>
      <c r="D43" s="16">
        <v>100</v>
      </c>
    </row>
    <row r="44" spans="1:4" ht="13.5" thickBot="1">
      <c r="A44" s="6" t="s">
        <v>295</v>
      </c>
      <c r="B44" s="7" t="s">
        <v>296</v>
      </c>
      <c r="C44" s="13">
        <v>34.968853</v>
      </c>
      <c r="D44" s="16">
        <v>75.77</v>
      </c>
    </row>
    <row r="45" spans="1:4" ht="13.5" thickBot="1">
      <c r="A45" s="6"/>
      <c r="B45" s="7" t="s">
        <v>297</v>
      </c>
      <c r="C45" s="13">
        <v>36.965903</v>
      </c>
      <c r="D45" s="16">
        <v>24.23</v>
      </c>
    </row>
    <row r="46" spans="1:4" ht="13.5" thickBot="1">
      <c r="A46" s="6" t="s">
        <v>298</v>
      </c>
      <c r="B46" s="7" t="s">
        <v>299</v>
      </c>
      <c r="C46" s="13">
        <v>49.946046</v>
      </c>
      <c r="D46" s="16">
        <v>4.35</v>
      </c>
    </row>
    <row r="47" spans="1:4" ht="13.5" thickBot="1">
      <c r="A47" s="6"/>
      <c r="B47" s="7" t="s">
        <v>300</v>
      </c>
      <c r="C47" s="13">
        <v>51.94051</v>
      </c>
      <c r="D47" s="16">
        <v>83.79</v>
      </c>
    </row>
    <row r="48" spans="1:4" ht="13.5" thickBot="1">
      <c r="A48" s="6"/>
      <c r="B48" s="7" t="s">
        <v>301</v>
      </c>
      <c r="C48" s="13">
        <v>52.940651</v>
      </c>
      <c r="D48" s="16">
        <v>9.5</v>
      </c>
    </row>
    <row r="49" spans="1:4" ht="13.5" thickBot="1">
      <c r="A49" s="6"/>
      <c r="B49" s="7" t="s">
        <v>359</v>
      </c>
      <c r="C49" s="13">
        <v>53.938882</v>
      </c>
      <c r="D49" s="16">
        <v>2.36</v>
      </c>
    </row>
    <row r="50" spans="1:4" ht="13.5" thickBot="1">
      <c r="A50" s="4" t="s">
        <v>339</v>
      </c>
      <c r="B50" s="5" t="s">
        <v>340</v>
      </c>
      <c r="C50" s="12">
        <v>58.933198</v>
      </c>
      <c r="D50" s="15">
        <v>100</v>
      </c>
    </row>
    <row r="51" spans="1:4" ht="13.5" thickBot="1">
      <c r="A51" s="6" t="s">
        <v>341</v>
      </c>
      <c r="B51" s="7" t="s">
        <v>342</v>
      </c>
      <c r="C51" s="13">
        <v>62.929599</v>
      </c>
      <c r="D51" s="16">
        <v>69.17</v>
      </c>
    </row>
    <row r="52" spans="1:4" ht="13.5" thickBot="1">
      <c r="A52" s="6"/>
      <c r="B52" s="7" t="s">
        <v>343</v>
      </c>
      <c r="C52" s="13">
        <v>64.927792</v>
      </c>
      <c r="D52" s="16">
        <v>30.83</v>
      </c>
    </row>
    <row r="53" spans="1:4" ht="13.5" thickBot="1">
      <c r="A53" s="6" t="s">
        <v>344</v>
      </c>
      <c r="B53" s="7" t="s">
        <v>345</v>
      </c>
      <c r="C53" s="13">
        <v>155.924287</v>
      </c>
      <c r="D53" s="16">
        <v>0.06</v>
      </c>
    </row>
    <row r="54" spans="1:4" ht="13.5" thickBot="1">
      <c r="A54" s="6"/>
      <c r="B54" s="7" t="s">
        <v>346</v>
      </c>
      <c r="C54" s="13">
        <v>157.924412</v>
      </c>
      <c r="D54" s="16">
        <v>0.1</v>
      </c>
    </row>
    <row r="55" spans="1:4" ht="13.5" thickBot="1">
      <c r="A55" s="6"/>
      <c r="B55" s="7" t="s">
        <v>347</v>
      </c>
      <c r="C55" s="13">
        <v>159.925203</v>
      </c>
      <c r="D55" s="16">
        <v>2.34</v>
      </c>
    </row>
    <row r="56" spans="1:4" ht="13.5" thickBot="1">
      <c r="A56" s="6"/>
      <c r="B56" s="7" t="s">
        <v>348</v>
      </c>
      <c r="C56" s="13">
        <v>160.926939</v>
      </c>
      <c r="D56" s="16">
        <v>18.9</v>
      </c>
    </row>
    <row r="57" spans="1:4" ht="13.5" thickBot="1">
      <c r="A57" s="6"/>
      <c r="B57" s="7" t="s">
        <v>349</v>
      </c>
      <c r="C57" s="13">
        <v>161.926805</v>
      </c>
      <c r="D57" s="16">
        <v>25.5</v>
      </c>
    </row>
    <row r="58" spans="1:4" ht="13.5" thickBot="1">
      <c r="A58" s="6"/>
      <c r="B58" s="7" t="s">
        <v>350</v>
      </c>
      <c r="C58" s="13">
        <v>162.928737</v>
      </c>
      <c r="D58" s="16">
        <v>24.9</v>
      </c>
    </row>
    <row r="59" spans="1:4" ht="13.5" thickBot="1">
      <c r="A59" s="6"/>
      <c r="B59" s="7" t="s">
        <v>351</v>
      </c>
      <c r="C59" s="13">
        <v>163.929183</v>
      </c>
      <c r="D59" s="16">
        <v>28.2</v>
      </c>
    </row>
    <row r="60" spans="1:4" ht="13.5" thickBot="1">
      <c r="A60" s="6" t="s">
        <v>352</v>
      </c>
      <c r="B60" s="7" t="s">
        <v>353</v>
      </c>
      <c r="C60" s="13">
        <v>161.928787</v>
      </c>
      <c r="D60" s="16">
        <v>0.14</v>
      </c>
    </row>
    <row r="61" spans="1:4" ht="13.5" thickBot="1">
      <c r="A61" s="6"/>
      <c r="B61" s="7" t="s">
        <v>75</v>
      </c>
      <c r="C61" s="13">
        <v>163.929211</v>
      </c>
      <c r="D61" s="16">
        <v>1.61</v>
      </c>
    </row>
    <row r="62" spans="1:4" ht="13.5" thickBot="1">
      <c r="A62" s="6"/>
      <c r="B62" s="7" t="s">
        <v>76</v>
      </c>
      <c r="C62" s="13">
        <v>165.930305</v>
      </c>
      <c r="D62" s="16">
        <v>33.6</v>
      </c>
    </row>
    <row r="63" spans="1:4" ht="13.5" thickBot="1">
      <c r="A63" s="6"/>
      <c r="B63" s="7" t="s">
        <v>77</v>
      </c>
      <c r="C63" s="13">
        <v>166.932061</v>
      </c>
      <c r="D63" s="16">
        <v>22.95</v>
      </c>
    </row>
    <row r="64" spans="1:4" ht="13.5" thickBot="1">
      <c r="A64" s="6"/>
      <c r="B64" s="7" t="s">
        <v>78</v>
      </c>
      <c r="C64" s="13">
        <v>167.932383</v>
      </c>
      <c r="D64" s="16">
        <v>26.8</v>
      </c>
    </row>
    <row r="65" spans="1:4" ht="13.5" thickBot="1">
      <c r="A65" s="6"/>
      <c r="B65" s="7" t="s">
        <v>79</v>
      </c>
      <c r="C65" s="13">
        <v>169.935476</v>
      </c>
      <c r="D65" s="16">
        <v>14.9</v>
      </c>
    </row>
    <row r="66" spans="1:4" ht="13.5" thickBot="1">
      <c r="A66" s="6" t="s">
        <v>108</v>
      </c>
      <c r="B66" s="7" t="s">
        <v>109</v>
      </c>
      <c r="C66" s="13">
        <v>150.91986</v>
      </c>
      <c r="D66" s="16">
        <v>47.8</v>
      </c>
    </row>
    <row r="67" spans="1:4" ht="13.5" thickBot="1">
      <c r="A67" s="6"/>
      <c r="B67" s="7" t="s">
        <v>110</v>
      </c>
      <c r="C67" s="13">
        <v>152.921243</v>
      </c>
      <c r="D67" s="16">
        <v>52.2</v>
      </c>
    </row>
    <row r="68" spans="1:4" ht="13.5" thickBot="1">
      <c r="A68" s="6" t="s">
        <v>111</v>
      </c>
      <c r="B68" s="7" t="s">
        <v>112</v>
      </c>
      <c r="C68" s="13">
        <v>18.998403</v>
      </c>
      <c r="D68" s="16">
        <v>100</v>
      </c>
    </row>
    <row r="69" spans="1:4" ht="13.5" thickBot="1">
      <c r="A69" s="6" t="s">
        <v>113</v>
      </c>
      <c r="B69" s="7" t="s">
        <v>114</v>
      </c>
      <c r="C69" s="13">
        <v>68.925581</v>
      </c>
      <c r="D69" s="16">
        <v>60.1</v>
      </c>
    </row>
    <row r="70" spans="1:4" ht="13.5" thickBot="1">
      <c r="A70" s="6"/>
      <c r="B70" s="7" t="s">
        <v>115</v>
      </c>
      <c r="C70" s="13">
        <v>70.924701</v>
      </c>
      <c r="D70" s="16">
        <v>39.9</v>
      </c>
    </row>
    <row r="71" spans="1:4" ht="13.5" thickBot="1">
      <c r="A71" s="6" t="s">
        <v>116</v>
      </c>
      <c r="B71" s="7" t="s">
        <v>117</v>
      </c>
      <c r="C71" s="13">
        <v>151.919803</v>
      </c>
      <c r="D71" s="16">
        <v>0.2</v>
      </c>
    </row>
    <row r="72" spans="1:4" ht="13.5" thickBot="1">
      <c r="A72" s="6"/>
      <c r="B72" s="7" t="s">
        <v>118</v>
      </c>
      <c r="C72" s="13">
        <v>153.920876</v>
      </c>
      <c r="D72" s="16">
        <v>2.18</v>
      </c>
    </row>
    <row r="73" spans="1:4" ht="13.5" thickBot="1">
      <c r="A73" s="6"/>
      <c r="B73" s="7" t="s">
        <v>119</v>
      </c>
      <c r="C73" s="13">
        <v>154.822629</v>
      </c>
      <c r="D73" s="16">
        <v>14.8</v>
      </c>
    </row>
    <row r="74" spans="1:4" ht="13.5" thickBot="1">
      <c r="A74" s="6"/>
      <c r="B74" s="7" t="s">
        <v>120</v>
      </c>
      <c r="C74" s="13">
        <v>155.92213</v>
      </c>
      <c r="D74" s="16">
        <v>20.47</v>
      </c>
    </row>
    <row r="75" spans="1:4" ht="13.5" thickBot="1">
      <c r="A75" s="6"/>
      <c r="B75" s="7" t="s">
        <v>121</v>
      </c>
      <c r="C75" s="13">
        <v>156.923967</v>
      </c>
      <c r="D75" s="16">
        <v>15.65</v>
      </c>
    </row>
    <row r="76" spans="1:4" ht="13.5" thickBot="1">
      <c r="A76" s="6"/>
      <c r="B76" s="7" t="s">
        <v>122</v>
      </c>
      <c r="C76" s="13">
        <v>157.924111</v>
      </c>
      <c r="D76" s="16">
        <v>24.84</v>
      </c>
    </row>
    <row r="77" spans="1:4" ht="13.5" thickBot="1">
      <c r="A77" s="6"/>
      <c r="B77" s="7" t="s">
        <v>123</v>
      </c>
      <c r="C77" s="13">
        <v>159.927061</v>
      </c>
      <c r="D77" s="16">
        <v>21.86</v>
      </c>
    </row>
    <row r="78" spans="1:4" ht="13.5" thickBot="1">
      <c r="A78" s="6" t="s">
        <v>124</v>
      </c>
      <c r="B78" s="7" t="s">
        <v>125</v>
      </c>
      <c r="C78" s="13">
        <v>69.92425</v>
      </c>
      <c r="D78" s="16">
        <v>20.5</v>
      </c>
    </row>
    <row r="79" spans="1:4" ht="13.5" thickBot="1">
      <c r="A79" s="6"/>
      <c r="B79" s="7" t="s">
        <v>126</v>
      </c>
      <c r="C79" s="13">
        <v>71.92208</v>
      </c>
      <c r="D79" s="16">
        <v>27.4</v>
      </c>
    </row>
    <row r="80" spans="1:4" ht="13.5" thickBot="1">
      <c r="A80" s="6"/>
      <c r="B80" s="7" t="s">
        <v>127</v>
      </c>
      <c r="C80" s="13">
        <v>72.923464</v>
      </c>
      <c r="D80" s="16">
        <v>7.8</v>
      </c>
    </row>
    <row r="81" spans="1:4" ht="13.5" thickBot="1">
      <c r="A81" s="6"/>
      <c r="B81" s="7" t="s">
        <v>128</v>
      </c>
      <c r="C81" s="13">
        <v>73.921179</v>
      </c>
      <c r="D81" s="16">
        <v>36.5</v>
      </c>
    </row>
    <row r="82" spans="1:4" ht="13.5" thickBot="1">
      <c r="A82" s="6"/>
      <c r="B82" s="7" t="s">
        <v>129</v>
      </c>
      <c r="C82" s="13">
        <v>75.921403</v>
      </c>
      <c r="D82" s="16">
        <v>7.8</v>
      </c>
    </row>
    <row r="83" spans="1:4" ht="13.5" thickBot="1">
      <c r="A83" s="6" t="s">
        <v>130</v>
      </c>
      <c r="B83" s="7" t="s">
        <v>131</v>
      </c>
      <c r="C83" s="13">
        <v>196.96656</v>
      </c>
      <c r="D83" s="16">
        <v>100</v>
      </c>
    </row>
    <row r="84" spans="1:4" ht="13.5" thickBot="1">
      <c r="A84" s="6" t="s">
        <v>132</v>
      </c>
      <c r="B84" s="7" t="s">
        <v>133</v>
      </c>
      <c r="C84" s="13">
        <v>173.940065</v>
      </c>
      <c r="D84" s="16">
        <v>0.16</v>
      </c>
    </row>
    <row r="85" spans="1:4" ht="13.5" thickBot="1">
      <c r="A85" s="6"/>
      <c r="B85" s="7" t="s">
        <v>134</v>
      </c>
      <c r="C85" s="13">
        <v>175.94142</v>
      </c>
      <c r="D85" s="16">
        <v>5.2</v>
      </c>
    </row>
    <row r="86" spans="1:4" ht="13.5" thickBot="1">
      <c r="A86" s="6"/>
      <c r="B86" s="7" t="s">
        <v>135</v>
      </c>
      <c r="C86" s="13">
        <v>176.943233</v>
      </c>
      <c r="D86" s="16">
        <v>18.6</v>
      </c>
    </row>
    <row r="87" spans="1:4" ht="13.5" thickBot="1">
      <c r="A87" s="6"/>
      <c r="B87" s="7" t="s">
        <v>136</v>
      </c>
      <c r="C87" s="13">
        <v>177.94371</v>
      </c>
      <c r="D87" s="16">
        <v>27.1</v>
      </c>
    </row>
    <row r="88" spans="1:4" ht="13.5" thickBot="1">
      <c r="A88" s="6"/>
      <c r="B88" s="7" t="s">
        <v>137</v>
      </c>
      <c r="C88" s="13">
        <v>178.945827</v>
      </c>
      <c r="D88" s="16">
        <v>13.74</v>
      </c>
    </row>
    <row r="89" spans="1:4" ht="13.5" thickBot="1">
      <c r="A89" s="6"/>
      <c r="B89" s="7" t="s">
        <v>386</v>
      </c>
      <c r="C89" s="13">
        <v>179.946561</v>
      </c>
      <c r="D89" s="16">
        <v>35.2</v>
      </c>
    </row>
    <row r="90" spans="1:4" ht="13.5" thickBot="1">
      <c r="A90" s="6" t="s">
        <v>387</v>
      </c>
      <c r="B90" s="7" t="s">
        <v>388</v>
      </c>
      <c r="C90" s="13">
        <v>3.016029</v>
      </c>
      <c r="D90" s="16">
        <v>0.0001</v>
      </c>
    </row>
    <row r="91" spans="1:4" ht="13.5" thickBot="1">
      <c r="A91" s="6"/>
      <c r="B91" s="7" t="s">
        <v>389</v>
      </c>
      <c r="C91" s="13">
        <v>4.002603</v>
      </c>
      <c r="D91" s="16">
        <v>100</v>
      </c>
    </row>
    <row r="92" spans="1:4" ht="13.5" thickBot="1">
      <c r="A92" s="6" t="s">
        <v>390</v>
      </c>
      <c r="B92" s="7" t="s">
        <v>391</v>
      </c>
      <c r="C92" s="13">
        <v>164.930332</v>
      </c>
      <c r="D92" s="16">
        <v>100</v>
      </c>
    </row>
    <row r="93" spans="1:4" ht="13.5" thickBot="1">
      <c r="A93" s="6" t="s">
        <v>392</v>
      </c>
      <c r="B93" s="7" t="s">
        <v>393</v>
      </c>
      <c r="C93" s="13">
        <v>1.007825</v>
      </c>
      <c r="D93" s="16">
        <v>99.99</v>
      </c>
    </row>
    <row r="94" spans="1:4" ht="13.5" thickBot="1">
      <c r="A94" s="6"/>
      <c r="B94" s="7" t="s">
        <v>394</v>
      </c>
      <c r="C94" s="13">
        <v>2.014102</v>
      </c>
      <c r="D94" s="16">
        <v>0.015</v>
      </c>
    </row>
    <row r="95" spans="1:4" ht="13.5" thickBot="1">
      <c r="A95" s="4" t="s">
        <v>155</v>
      </c>
      <c r="B95" s="5" t="s">
        <v>156</v>
      </c>
      <c r="C95" s="12">
        <v>112.904056</v>
      </c>
      <c r="D95" s="15">
        <v>4.3</v>
      </c>
    </row>
    <row r="96" spans="1:4" ht="13.5" thickBot="1">
      <c r="A96" s="6"/>
      <c r="B96" s="7" t="s">
        <v>157</v>
      </c>
      <c r="C96" s="13">
        <v>114.903875</v>
      </c>
      <c r="D96" s="16">
        <v>95.7</v>
      </c>
    </row>
    <row r="97" spans="1:4" ht="13.5" thickBot="1">
      <c r="A97" s="6" t="s">
        <v>158</v>
      </c>
      <c r="B97" s="7" t="s">
        <v>159</v>
      </c>
      <c r="C97" s="13">
        <v>126.904477</v>
      </c>
      <c r="D97" s="16">
        <v>100</v>
      </c>
    </row>
    <row r="98" spans="1:4" ht="13.5" thickBot="1">
      <c r="A98" s="6" t="s">
        <v>160</v>
      </c>
      <c r="B98" s="7" t="s">
        <v>161</v>
      </c>
      <c r="C98" s="13">
        <v>190.960603</v>
      </c>
      <c r="D98" s="16">
        <v>37.3</v>
      </c>
    </row>
    <row r="99" spans="1:4" ht="13.5" thickBot="1">
      <c r="A99" s="6"/>
      <c r="B99" s="7" t="s">
        <v>162</v>
      </c>
      <c r="C99" s="13">
        <v>192.962942</v>
      </c>
      <c r="D99" s="16">
        <v>62.7</v>
      </c>
    </row>
    <row r="100" spans="1:4" ht="13.5" thickBot="1">
      <c r="A100" s="6" t="s">
        <v>163</v>
      </c>
      <c r="B100" s="7" t="s">
        <v>164</v>
      </c>
      <c r="C100" s="13">
        <v>53.939612</v>
      </c>
      <c r="D100" s="16">
        <v>5.8</v>
      </c>
    </row>
    <row r="101" spans="1:4" ht="13.5" thickBot="1">
      <c r="A101" s="6"/>
      <c r="B101" s="7" t="s">
        <v>165</v>
      </c>
      <c r="C101" s="13">
        <v>55.934939</v>
      </c>
      <c r="D101" s="16">
        <v>91.72</v>
      </c>
    </row>
    <row r="102" spans="1:4" ht="13.5" thickBot="1">
      <c r="A102" s="6"/>
      <c r="B102" s="7" t="s">
        <v>166</v>
      </c>
      <c r="C102" s="13">
        <v>56.935396</v>
      </c>
      <c r="D102" s="16">
        <v>2.2</v>
      </c>
    </row>
    <row r="103" spans="1:4" ht="13.5" thickBot="1">
      <c r="A103" s="6"/>
      <c r="B103" s="7" t="s">
        <v>167</v>
      </c>
      <c r="C103" s="13">
        <v>57.933278</v>
      </c>
      <c r="D103" s="16">
        <v>0.28</v>
      </c>
    </row>
    <row r="104" spans="1:4" ht="13.5" thickBot="1">
      <c r="A104" s="6" t="s">
        <v>168</v>
      </c>
      <c r="B104" s="7" t="s">
        <v>169</v>
      </c>
      <c r="C104" s="13">
        <v>77.920397</v>
      </c>
      <c r="D104" s="16">
        <v>0.35</v>
      </c>
    </row>
    <row r="105" spans="1:4" ht="13.5" thickBot="1">
      <c r="A105" s="6"/>
      <c r="B105" s="7" t="s">
        <v>170</v>
      </c>
      <c r="C105" s="13">
        <v>79.916375</v>
      </c>
      <c r="D105" s="16">
        <v>2.25</v>
      </c>
    </row>
    <row r="106" spans="1:4" ht="13.5" thickBot="1">
      <c r="A106" s="6"/>
      <c r="B106" s="7" t="s">
        <v>171</v>
      </c>
      <c r="C106" s="13">
        <v>81.913483</v>
      </c>
      <c r="D106" s="16">
        <v>11.6</v>
      </c>
    </row>
    <row r="107" spans="1:4" ht="13.5" thickBot="1">
      <c r="A107" s="6"/>
      <c r="B107" s="7" t="s">
        <v>172</v>
      </c>
      <c r="C107" s="13">
        <v>82.914134</v>
      </c>
      <c r="D107" s="16">
        <v>11.5</v>
      </c>
    </row>
    <row r="108" spans="1:4" ht="13.5" thickBot="1">
      <c r="A108" s="6"/>
      <c r="B108" s="7" t="s">
        <v>173</v>
      </c>
      <c r="C108" s="13">
        <v>83.911506</v>
      </c>
      <c r="D108" s="16">
        <v>57</v>
      </c>
    </row>
    <row r="109" spans="1:4" ht="13.5" thickBot="1">
      <c r="A109" s="6"/>
      <c r="B109" s="7" t="s">
        <v>174</v>
      </c>
      <c r="C109" s="13">
        <v>85.910614</v>
      </c>
      <c r="D109" s="16">
        <v>17.3</v>
      </c>
    </row>
    <row r="110" spans="1:4" ht="13.5" thickBot="1">
      <c r="A110" s="6" t="s">
        <v>395</v>
      </c>
      <c r="B110" s="7" t="s">
        <v>396</v>
      </c>
      <c r="C110" s="13">
        <v>137.907114</v>
      </c>
      <c r="D110" s="16">
        <v>0.09</v>
      </c>
    </row>
    <row r="111" spans="1:4" ht="13.5" thickBot="1">
      <c r="A111" s="6"/>
      <c r="B111" s="7" t="s">
        <v>397</v>
      </c>
      <c r="C111" s="13">
        <v>138.906355</v>
      </c>
      <c r="D111" s="16">
        <v>99.91</v>
      </c>
    </row>
    <row r="112" spans="1:4" ht="13.5" thickBot="1">
      <c r="A112" s="6" t="s">
        <v>398</v>
      </c>
      <c r="B112" s="7" t="s">
        <v>399</v>
      </c>
      <c r="C112" s="13">
        <v>203.973037</v>
      </c>
      <c r="D112" s="16">
        <v>1.4</v>
      </c>
    </row>
    <row r="113" spans="1:4" ht="13.5" thickBot="1">
      <c r="A113" s="6"/>
      <c r="B113" s="7" t="s">
        <v>400</v>
      </c>
      <c r="C113" s="13">
        <v>205.974455</v>
      </c>
      <c r="D113" s="16">
        <v>24.1</v>
      </c>
    </row>
    <row r="114" spans="1:4" ht="13.5" thickBot="1">
      <c r="A114" s="6"/>
      <c r="B114" s="7" t="s">
        <v>401</v>
      </c>
      <c r="C114" s="13">
        <v>206.975885</v>
      </c>
      <c r="D114" s="16">
        <v>22.1</v>
      </c>
    </row>
    <row r="115" spans="1:4" ht="13.5" thickBot="1">
      <c r="A115" s="6"/>
      <c r="B115" s="7" t="s">
        <v>402</v>
      </c>
      <c r="C115" s="13">
        <v>207.976641</v>
      </c>
      <c r="D115" s="16">
        <v>52.4</v>
      </c>
    </row>
    <row r="116" spans="1:4" ht="13.5" thickBot="1">
      <c r="A116" s="6" t="s">
        <v>403</v>
      </c>
      <c r="B116" s="7" t="s">
        <v>404</v>
      </c>
      <c r="C116" s="13">
        <v>6.015123</v>
      </c>
      <c r="D116" s="16">
        <v>7.42</v>
      </c>
    </row>
    <row r="117" spans="1:4" ht="13.5" thickBot="1">
      <c r="A117" s="6"/>
      <c r="B117" s="7" t="s">
        <v>405</v>
      </c>
      <c r="C117" s="13">
        <v>7.016005</v>
      </c>
      <c r="D117" s="16">
        <v>92.58</v>
      </c>
    </row>
    <row r="118" spans="1:4" ht="13.5" thickBot="1">
      <c r="A118" s="6" t="s">
        <v>406</v>
      </c>
      <c r="B118" s="7" t="s">
        <v>407</v>
      </c>
      <c r="C118" s="13">
        <v>174.940785</v>
      </c>
      <c r="D118" s="16">
        <v>97.4</v>
      </c>
    </row>
    <row r="119" spans="1:4" ht="13.5" thickBot="1">
      <c r="A119" s="6"/>
      <c r="B119" s="7" t="s">
        <v>408</v>
      </c>
      <c r="C119" s="13">
        <v>175.942694</v>
      </c>
      <c r="D119" s="16">
        <v>2.6</v>
      </c>
    </row>
    <row r="120" spans="1:4" ht="13.5" thickBot="1">
      <c r="A120" s="6" t="s">
        <v>409</v>
      </c>
      <c r="B120" s="7" t="s">
        <v>410</v>
      </c>
      <c r="C120" s="13">
        <v>23.985045</v>
      </c>
      <c r="D120" s="16">
        <v>78.9</v>
      </c>
    </row>
    <row r="121" spans="1:4" ht="13.5" thickBot="1">
      <c r="A121" s="6"/>
      <c r="B121" s="7" t="s">
        <v>411</v>
      </c>
      <c r="C121" s="13">
        <v>24.985839</v>
      </c>
      <c r="D121" s="16">
        <v>10</v>
      </c>
    </row>
    <row r="122" spans="1:4" ht="13.5" thickBot="1">
      <c r="A122" s="6"/>
      <c r="B122" s="7" t="s">
        <v>412</v>
      </c>
      <c r="C122" s="13">
        <v>25.982595</v>
      </c>
      <c r="D122" s="16">
        <v>11.1</v>
      </c>
    </row>
    <row r="123" spans="1:4" ht="13.5" thickBot="1">
      <c r="A123" s="6" t="s">
        <v>413</v>
      </c>
      <c r="B123" s="7" t="s">
        <v>354</v>
      </c>
      <c r="C123" s="13">
        <v>54.938046</v>
      </c>
      <c r="D123" s="16">
        <v>100</v>
      </c>
    </row>
    <row r="124" spans="1:4" ht="13.5" thickBot="1">
      <c r="A124" s="6" t="s">
        <v>355</v>
      </c>
      <c r="B124" s="7" t="s">
        <v>356</v>
      </c>
      <c r="C124" s="13">
        <v>195.965812</v>
      </c>
      <c r="D124" s="16">
        <v>0.15</v>
      </c>
    </row>
    <row r="125" spans="1:4" ht="13.5" thickBot="1">
      <c r="A125" s="6"/>
      <c r="B125" s="7" t="s">
        <v>357</v>
      </c>
      <c r="C125" s="13">
        <v>197.96676</v>
      </c>
      <c r="D125" s="16">
        <v>10.1</v>
      </c>
    </row>
    <row r="126" spans="1:4" ht="13.5" thickBot="1">
      <c r="A126" s="6"/>
      <c r="B126" s="7" t="s">
        <v>358</v>
      </c>
      <c r="C126" s="13">
        <v>198.968269</v>
      </c>
      <c r="D126" s="16">
        <v>17</v>
      </c>
    </row>
    <row r="127" spans="1:4" ht="13.5" thickBot="1">
      <c r="A127" s="6"/>
      <c r="B127" s="7" t="s">
        <v>207</v>
      </c>
      <c r="C127" s="13">
        <v>199.968316</v>
      </c>
      <c r="D127" s="16">
        <v>23.1</v>
      </c>
    </row>
    <row r="128" spans="1:4" ht="13.5" thickBot="1">
      <c r="A128" s="6"/>
      <c r="B128" s="7" t="s">
        <v>208</v>
      </c>
      <c r="C128" s="13">
        <v>200.970293</v>
      </c>
      <c r="D128" s="16">
        <v>13.2</v>
      </c>
    </row>
    <row r="129" spans="1:4" ht="13.5" thickBot="1">
      <c r="A129" s="6"/>
      <c r="B129" s="7" t="s">
        <v>209</v>
      </c>
      <c r="C129" s="13">
        <v>201.970632</v>
      </c>
      <c r="D129" s="16">
        <v>29.65</v>
      </c>
    </row>
    <row r="130" spans="1:4" ht="13.5" thickBot="1">
      <c r="A130" s="6"/>
      <c r="B130" s="7" t="s">
        <v>210</v>
      </c>
      <c r="C130" s="13">
        <v>203.973481</v>
      </c>
      <c r="D130" s="16">
        <v>6.8</v>
      </c>
    </row>
    <row r="131" spans="1:4" ht="13.5" thickBot="1">
      <c r="A131" s="6" t="s">
        <v>211</v>
      </c>
      <c r="B131" s="7" t="s">
        <v>212</v>
      </c>
      <c r="C131" s="13">
        <v>91.906809</v>
      </c>
      <c r="D131" s="16">
        <v>14.84</v>
      </c>
    </row>
    <row r="132" spans="1:4" ht="13.5" thickBot="1">
      <c r="A132" s="6"/>
      <c r="B132" s="7" t="s">
        <v>213</v>
      </c>
      <c r="C132" s="13">
        <v>93.905086</v>
      </c>
      <c r="D132" s="16">
        <v>9.25</v>
      </c>
    </row>
    <row r="133" spans="1:4" ht="13.5" thickBot="1">
      <c r="A133" s="6"/>
      <c r="B133" s="7" t="s">
        <v>214</v>
      </c>
      <c r="C133" s="13">
        <v>94.905838</v>
      </c>
      <c r="D133" s="16">
        <v>15.92</v>
      </c>
    </row>
    <row r="134" spans="1:4" ht="13.5" thickBot="1">
      <c r="A134" s="6"/>
      <c r="B134" s="7" t="s">
        <v>215</v>
      </c>
      <c r="C134" s="13">
        <v>95.904676</v>
      </c>
      <c r="D134" s="16">
        <v>16.68</v>
      </c>
    </row>
    <row r="135" spans="1:4" ht="13.5" thickBot="1">
      <c r="A135" s="6"/>
      <c r="B135" s="7" t="s">
        <v>216</v>
      </c>
      <c r="C135" s="13">
        <v>96.906018</v>
      </c>
      <c r="D135" s="16">
        <v>9.55</v>
      </c>
    </row>
    <row r="136" spans="1:4" ht="13.5" thickBot="1">
      <c r="A136" s="6"/>
      <c r="B136" s="7" t="s">
        <v>217</v>
      </c>
      <c r="C136" s="13">
        <v>97.905405</v>
      </c>
      <c r="D136" s="16">
        <v>24.13</v>
      </c>
    </row>
    <row r="137" spans="1:4" ht="13.5" thickBot="1">
      <c r="A137" s="6"/>
      <c r="B137" s="7" t="s">
        <v>218</v>
      </c>
      <c r="C137" s="13">
        <v>99.907473</v>
      </c>
      <c r="D137" s="16">
        <v>9.63</v>
      </c>
    </row>
    <row r="138" spans="1:4" ht="13.5" thickBot="1">
      <c r="A138" s="4" t="s">
        <v>219</v>
      </c>
      <c r="B138" s="5" t="s">
        <v>220</v>
      </c>
      <c r="C138" s="12">
        <v>141.907731</v>
      </c>
      <c r="D138" s="15">
        <v>27.13</v>
      </c>
    </row>
    <row r="139" spans="1:4" ht="13.5" thickBot="1">
      <c r="A139" s="6"/>
      <c r="B139" s="7" t="s">
        <v>221</v>
      </c>
      <c r="C139" s="13">
        <v>142.909823</v>
      </c>
      <c r="D139" s="16">
        <v>12.18</v>
      </c>
    </row>
    <row r="140" spans="1:4" ht="13.5" thickBot="1">
      <c r="A140" s="6"/>
      <c r="B140" s="7" t="s">
        <v>222</v>
      </c>
      <c r="C140" s="13">
        <v>143.910096</v>
      </c>
      <c r="D140" s="16">
        <v>23.8</v>
      </c>
    </row>
    <row r="141" spans="1:4" ht="13.5" thickBot="1">
      <c r="A141" s="6"/>
      <c r="B141" s="7" t="s">
        <v>223</v>
      </c>
      <c r="C141" s="13">
        <v>144.912582</v>
      </c>
      <c r="D141" s="16">
        <v>8.3</v>
      </c>
    </row>
    <row r="142" spans="1:4" ht="13.5" thickBot="1">
      <c r="A142" s="6"/>
      <c r="B142" s="7" t="s">
        <v>224</v>
      </c>
      <c r="C142" s="13">
        <v>145.913126</v>
      </c>
      <c r="D142" s="16">
        <v>17.19</v>
      </c>
    </row>
    <row r="143" spans="1:4" ht="13.5" thickBot="1">
      <c r="A143" s="6"/>
      <c r="B143" s="7" t="s">
        <v>225</v>
      </c>
      <c r="C143" s="13">
        <v>147.916901</v>
      </c>
      <c r="D143" s="16">
        <v>5.76</v>
      </c>
    </row>
    <row r="144" spans="1:4" ht="13.5" thickBot="1">
      <c r="A144" s="6"/>
      <c r="B144" s="7" t="s">
        <v>175</v>
      </c>
      <c r="C144" s="13">
        <v>149.9209</v>
      </c>
      <c r="D144" s="16">
        <v>5.64</v>
      </c>
    </row>
    <row r="145" spans="1:4" ht="13.5" thickBot="1">
      <c r="A145" s="6" t="s">
        <v>176</v>
      </c>
      <c r="B145" s="7" t="s">
        <v>177</v>
      </c>
      <c r="C145" s="13">
        <v>19.992439</v>
      </c>
      <c r="D145" s="16">
        <v>90.6</v>
      </c>
    </row>
    <row r="146" spans="1:4" ht="13.5" thickBot="1">
      <c r="A146" s="6"/>
      <c r="B146" s="7" t="s">
        <v>178</v>
      </c>
      <c r="C146" s="13">
        <v>20.993845</v>
      </c>
      <c r="D146" s="16">
        <v>0.26</v>
      </c>
    </row>
    <row r="147" spans="1:4" ht="13.5" thickBot="1">
      <c r="A147" s="6"/>
      <c r="B147" s="7" t="s">
        <v>179</v>
      </c>
      <c r="C147" s="13">
        <v>21.991384</v>
      </c>
      <c r="D147" s="16">
        <v>9.2</v>
      </c>
    </row>
    <row r="148" spans="1:4" ht="13.5" thickBot="1">
      <c r="A148" s="6" t="s">
        <v>180</v>
      </c>
      <c r="B148" s="7" t="s">
        <v>181</v>
      </c>
      <c r="C148" s="13">
        <v>57.935347</v>
      </c>
      <c r="D148" s="16">
        <v>68.27</v>
      </c>
    </row>
    <row r="149" spans="1:4" ht="13.5" thickBot="1">
      <c r="A149" s="6"/>
      <c r="B149" s="7" t="s">
        <v>182</v>
      </c>
      <c r="C149" s="13">
        <v>59.930789</v>
      </c>
      <c r="D149" s="16">
        <v>26.1</v>
      </c>
    </row>
    <row r="150" spans="1:4" ht="13.5" thickBot="1">
      <c r="A150" s="6"/>
      <c r="B150" s="7" t="s">
        <v>183</v>
      </c>
      <c r="C150" s="13">
        <v>60.931059</v>
      </c>
      <c r="D150" s="16">
        <v>1.13</v>
      </c>
    </row>
    <row r="151" spans="1:4" ht="13.5" thickBot="1">
      <c r="A151" s="6"/>
      <c r="B151" s="7" t="s">
        <v>184</v>
      </c>
      <c r="C151" s="13">
        <v>61.928346</v>
      </c>
      <c r="D151" s="16">
        <v>3.59</v>
      </c>
    </row>
    <row r="152" spans="1:4" ht="13.5" thickBot="1">
      <c r="A152" s="6"/>
      <c r="B152" s="7" t="s">
        <v>185</v>
      </c>
      <c r="C152" s="13">
        <v>63.927968</v>
      </c>
      <c r="D152" s="16">
        <v>0.91</v>
      </c>
    </row>
    <row r="153" spans="1:4" ht="13.5" thickBot="1">
      <c r="A153" s="6" t="s">
        <v>186</v>
      </c>
      <c r="B153" s="7" t="s">
        <v>187</v>
      </c>
      <c r="C153" s="13">
        <v>92.906378</v>
      </c>
      <c r="D153" s="16">
        <v>100</v>
      </c>
    </row>
    <row r="154" spans="1:4" ht="13.5" thickBot="1">
      <c r="A154" s="6" t="s">
        <v>188</v>
      </c>
      <c r="B154" s="7" t="s">
        <v>189</v>
      </c>
      <c r="C154" s="13">
        <v>14.003074</v>
      </c>
      <c r="D154" s="16">
        <v>99.63</v>
      </c>
    </row>
    <row r="155" spans="1:4" ht="13.5" thickBot="1">
      <c r="A155" s="6"/>
      <c r="B155" s="7" t="s">
        <v>190</v>
      </c>
      <c r="C155" s="13">
        <v>15.000109</v>
      </c>
      <c r="D155" s="16">
        <v>0.37</v>
      </c>
    </row>
    <row r="156" spans="1:4" ht="13.5" thickBot="1">
      <c r="A156" s="6" t="s">
        <v>191</v>
      </c>
      <c r="B156" s="7" t="s">
        <v>192</v>
      </c>
      <c r="C156" s="13">
        <v>183.952514</v>
      </c>
      <c r="D156" s="16">
        <v>0.02</v>
      </c>
    </row>
    <row r="157" spans="1:4" ht="13.5" thickBot="1">
      <c r="A157" s="6"/>
      <c r="B157" s="7" t="s">
        <v>193</v>
      </c>
      <c r="C157" s="13">
        <v>185.953852</v>
      </c>
      <c r="D157" s="16">
        <v>1.58</v>
      </c>
    </row>
    <row r="158" spans="1:4" ht="13.5" thickBot="1">
      <c r="A158" s="6"/>
      <c r="B158" s="7" t="s">
        <v>194</v>
      </c>
      <c r="C158" s="13">
        <v>186.955762</v>
      </c>
      <c r="D158" s="16">
        <v>1.6</v>
      </c>
    </row>
    <row r="159" spans="1:4" ht="13.5" thickBot="1">
      <c r="A159" s="6"/>
      <c r="B159" s="7" t="s">
        <v>195</v>
      </c>
      <c r="C159" s="13">
        <v>187.95585</v>
      </c>
      <c r="D159" s="16">
        <v>13.3</v>
      </c>
    </row>
    <row r="160" spans="1:4" ht="13.5" thickBot="1">
      <c r="A160" s="6"/>
      <c r="B160" s="7" t="s">
        <v>196</v>
      </c>
      <c r="C160" s="13">
        <v>188.958156</v>
      </c>
      <c r="D160" s="16">
        <v>16.1</v>
      </c>
    </row>
    <row r="161" spans="1:4" ht="13.5" thickBot="1">
      <c r="A161" s="6"/>
      <c r="B161" s="7" t="s">
        <v>414</v>
      </c>
      <c r="C161" s="13">
        <v>189.958455</v>
      </c>
      <c r="D161" s="16">
        <v>26.4</v>
      </c>
    </row>
    <row r="162" spans="1:4" ht="13.5" thickBot="1">
      <c r="A162" s="6"/>
      <c r="B162" s="7" t="s">
        <v>415</v>
      </c>
      <c r="C162" s="13">
        <v>191.961487</v>
      </c>
      <c r="D162" s="16">
        <v>41</v>
      </c>
    </row>
    <row r="163" spans="1:4" ht="13.5" thickBot="1">
      <c r="A163" s="6" t="s">
        <v>416</v>
      </c>
      <c r="B163" s="7" t="s">
        <v>417</v>
      </c>
      <c r="C163" s="13">
        <v>15.994915</v>
      </c>
      <c r="D163" s="16">
        <v>99.76</v>
      </c>
    </row>
    <row r="164" spans="1:4" ht="13.5" thickBot="1">
      <c r="A164" s="6"/>
      <c r="B164" s="7" t="s">
        <v>418</v>
      </c>
      <c r="C164" s="13">
        <v>16.999131</v>
      </c>
      <c r="D164" s="16">
        <v>0.038</v>
      </c>
    </row>
    <row r="165" spans="1:4" ht="13.5" thickBot="1">
      <c r="A165" s="6"/>
      <c r="B165" s="7" t="s">
        <v>419</v>
      </c>
      <c r="C165" s="13">
        <v>17.999159</v>
      </c>
      <c r="D165" s="16">
        <v>0.2</v>
      </c>
    </row>
    <row r="166" spans="1:4" ht="13.5" thickBot="1">
      <c r="A166" s="6" t="s">
        <v>205</v>
      </c>
      <c r="B166" s="7" t="s">
        <v>206</v>
      </c>
      <c r="C166" s="13">
        <v>101.905609</v>
      </c>
      <c r="D166" s="16">
        <v>1.02</v>
      </c>
    </row>
    <row r="167" spans="1:4" ht="13.5" thickBot="1">
      <c r="A167" s="6"/>
      <c r="B167" s="7" t="s">
        <v>4</v>
      </c>
      <c r="C167" s="13">
        <v>103.904026</v>
      </c>
      <c r="D167" s="16">
        <v>11.14</v>
      </c>
    </row>
    <row r="168" spans="1:4" ht="13.5" thickBot="1">
      <c r="A168" s="6"/>
      <c r="B168" s="7" t="s">
        <v>5</v>
      </c>
      <c r="C168" s="13">
        <v>104.905075</v>
      </c>
      <c r="D168" s="16">
        <v>22.33</v>
      </c>
    </row>
    <row r="169" spans="1:4" ht="13.5" thickBot="1">
      <c r="A169" s="6"/>
      <c r="B169" s="7" t="s">
        <v>6</v>
      </c>
      <c r="C169" s="13">
        <v>105.903475</v>
      </c>
      <c r="D169" s="16">
        <v>27.33</v>
      </c>
    </row>
    <row r="170" spans="1:4" ht="13.5" thickBot="1">
      <c r="A170" s="6"/>
      <c r="B170" s="7" t="s">
        <v>7</v>
      </c>
      <c r="C170" s="13">
        <v>107.903894</v>
      </c>
      <c r="D170" s="16">
        <v>26.46</v>
      </c>
    </row>
    <row r="171" spans="1:4" ht="13.5" thickBot="1">
      <c r="A171" s="6"/>
      <c r="B171" s="7" t="s">
        <v>8</v>
      </c>
      <c r="C171" s="13">
        <v>109.905169</v>
      </c>
      <c r="D171" s="16">
        <v>11.72</v>
      </c>
    </row>
    <row r="172" spans="1:4" ht="13.5" thickBot="1">
      <c r="A172" s="6" t="s">
        <v>9</v>
      </c>
      <c r="B172" s="7" t="s">
        <v>10</v>
      </c>
      <c r="C172" s="13">
        <v>30.973763</v>
      </c>
      <c r="D172" s="16">
        <v>100</v>
      </c>
    </row>
    <row r="173" spans="1:4" ht="13.5" thickBot="1">
      <c r="A173" s="6" t="s">
        <v>11</v>
      </c>
      <c r="B173" s="7" t="s">
        <v>226</v>
      </c>
      <c r="C173" s="13">
        <v>189.959937</v>
      </c>
      <c r="D173" s="16">
        <v>0.01</v>
      </c>
    </row>
    <row r="174" spans="1:4" ht="13.5" thickBot="1">
      <c r="A174" s="6"/>
      <c r="B174" s="7" t="s">
        <v>227</v>
      </c>
      <c r="C174" s="13">
        <v>191.961049</v>
      </c>
      <c r="D174" s="16">
        <v>0.79</v>
      </c>
    </row>
    <row r="175" spans="1:4" ht="13.5" thickBot="1">
      <c r="A175" s="6"/>
      <c r="B175" s="7" t="s">
        <v>228</v>
      </c>
      <c r="C175" s="13">
        <v>193.962679</v>
      </c>
      <c r="D175" s="16">
        <v>32.9</v>
      </c>
    </row>
    <row r="176" spans="1:4" ht="13.5" thickBot="1">
      <c r="A176" s="6"/>
      <c r="B176" s="7" t="s">
        <v>229</v>
      </c>
      <c r="C176" s="13">
        <v>194.964785</v>
      </c>
      <c r="D176" s="16">
        <v>33.8</v>
      </c>
    </row>
    <row r="177" spans="1:4" ht="13.5" thickBot="1">
      <c r="A177" s="6"/>
      <c r="B177" s="7" t="s">
        <v>230</v>
      </c>
      <c r="C177" s="13">
        <v>195.964947</v>
      </c>
      <c r="D177" s="16">
        <v>25.3</v>
      </c>
    </row>
    <row r="178" spans="1:4" ht="13.5" thickBot="1">
      <c r="A178" s="6"/>
      <c r="B178" s="7" t="s">
        <v>231</v>
      </c>
      <c r="C178" s="13">
        <v>197.967879</v>
      </c>
      <c r="D178" s="16">
        <v>7.2</v>
      </c>
    </row>
    <row r="179" spans="1:4" ht="13.5" thickBot="1">
      <c r="A179" s="6" t="s">
        <v>232</v>
      </c>
      <c r="B179" s="7" t="s">
        <v>233</v>
      </c>
      <c r="C179" s="13">
        <v>38.963708</v>
      </c>
      <c r="D179" s="16">
        <v>93.2</v>
      </c>
    </row>
    <row r="180" spans="1:4" ht="13.5" thickBot="1">
      <c r="A180" s="6"/>
      <c r="B180" s="7" t="s">
        <v>234</v>
      </c>
      <c r="C180" s="13">
        <v>39.963999</v>
      </c>
      <c r="D180" s="16">
        <v>0.012</v>
      </c>
    </row>
    <row r="181" spans="1:4" ht="13.5" thickBot="1">
      <c r="A181" s="6"/>
      <c r="B181" s="7" t="s">
        <v>235</v>
      </c>
      <c r="C181" s="13">
        <v>40.961825</v>
      </c>
      <c r="D181" s="16">
        <v>6.73</v>
      </c>
    </row>
    <row r="182" spans="1:4" ht="13.5" thickBot="1">
      <c r="A182" s="6" t="s">
        <v>236</v>
      </c>
      <c r="B182" s="7" t="s">
        <v>237</v>
      </c>
      <c r="C182" s="13">
        <v>140.907657</v>
      </c>
      <c r="D182" s="16">
        <v>100</v>
      </c>
    </row>
    <row r="183" spans="1:4" ht="13.5" thickBot="1">
      <c r="A183" s="6" t="s">
        <v>238</v>
      </c>
      <c r="B183" s="7" t="s">
        <v>239</v>
      </c>
      <c r="C183" s="13">
        <v>184.952977</v>
      </c>
      <c r="D183" s="16">
        <v>37.4</v>
      </c>
    </row>
    <row r="184" spans="1:4" ht="13.5" thickBot="1">
      <c r="A184" s="6"/>
      <c r="B184" s="7" t="s">
        <v>240</v>
      </c>
      <c r="C184" s="13">
        <v>186.955765</v>
      </c>
      <c r="D184" s="16">
        <v>62.6</v>
      </c>
    </row>
    <row r="185" spans="1:4" ht="13.5" thickBot="1">
      <c r="A185" s="6" t="s">
        <v>241</v>
      </c>
      <c r="B185" s="7" t="s">
        <v>242</v>
      </c>
      <c r="C185" s="13">
        <v>102.905503</v>
      </c>
      <c r="D185" s="16">
        <v>100</v>
      </c>
    </row>
    <row r="186" spans="1:4" ht="13.5" thickBot="1">
      <c r="A186" s="4" t="s">
        <v>243</v>
      </c>
      <c r="B186" s="5" t="s">
        <v>244</v>
      </c>
      <c r="C186" s="12">
        <v>84.9118</v>
      </c>
      <c r="D186" s="15">
        <v>72.17</v>
      </c>
    </row>
    <row r="187" spans="1:4" ht="13.5" thickBot="1">
      <c r="A187" s="6"/>
      <c r="B187" s="7" t="s">
        <v>245</v>
      </c>
      <c r="C187" s="13">
        <v>86.909184</v>
      </c>
      <c r="D187" s="16">
        <v>27.84</v>
      </c>
    </row>
    <row r="188" spans="1:4" ht="13.5" thickBot="1">
      <c r="A188" s="6" t="s">
        <v>246</v>
      </c>
      <c r="B188" s="7" t="s">
        <v>247</v>
      </c>
      <c r="C188" s="13">
        <v>95.907596</v>
      </c>
      <c r="D188" s="16">
        <v>5.52</v>
      </c>
    </row>
    <row r="189" spans="1:4" ht="13.5" thickBot="1">
      <c r="A189" s="6"/>
      <c r="B189" s="7" t="s">
        <v>248</v>
      </c>
      <c r="C189" s="13">
        <v>97.905287</v>
      </c>
      <c r="D189" s="16">
        <v>1.88</v>
      </c>
    </row>
    <row r="190" spans="1:4" ht="13.5" thickBot="1">
      <c r="A190" s="6"/>
      <c r="B190" s="7" t="s">
        <v>249</v>
      </c>
      <c r="C190" s="13">
        <v>98.905937</v>
      </c>
      <c r="D190" s="16">
        <v>12.7</v>
      </c>
    </row>
    <row r="191" spans="1:4" ht="13.5" thickBot="1">
      <c r="A191" s="6"/>
      <c r="B191" s="7" t="s">
        <v>250</v>
      </c>
      <c r="C191" s="13">
        <v>99.904218</v>
      </c>
      <c r="D191" s="16">
        <v>12.6</v>
      </c>
    </row>
    <row r="192" spans="1:4" ht="13.5" thickBot="1">
      <c r="A192" s="6"/>
      <c r="B192" s="7" t="s">
        <v>251</v>
      </c>
      <c r="C192" s="13">
        <v>100.905581</v>
      </c>
      <c r="D192" s="16">
        <v>17</v>
      </c>
    </row>
    <row r="193" spans="1:4" ht="13.5" thickBot="1">
      <c r="A193" s="6"/>
      <c r="B193" s="7" t="s">
        <v>252</v>
      </c>
      <c r="C193" s="13">
        <v>101.904348</v>
      </c>
      <c r="D193" s="16">
        <v>31.6</v>
      </c>
    </row>
    <row r="194" spans="1:4" ht="13.5" thickBot="1">
      <c r="A194" s="6"/>
      <c r="B194" s="7" t="s">
        <v>253</v>
      </c>
      <c r="C194" s="13">
        <v>103.905422</v>
      </c>
      <c r="D194" s="16">
        <v>18.7</v>
      </c>
    </row>
    <row r="195" spans="1:4" ht="13.5" thickBot="1">
      <c r="A195" s="6" t="s">
        <v>254</v>
      </c>
      <c r="B195" s="7" t="s">
        <v>255</v>
      </c>
      <c r="C195" s="13">
        <v>143.912009</v>
      </c>
      <c r="D195" s="16">
        <v>3.1</v>
      </c>
    </row>
    <row r="196" spans="1:4" ht="13.5" thickBot="1">
      <c r="A196" s="6"/>
      <c r="B196" s="7" t="s">
        <v>256</v>
      </c>
      <c r="C196" s="13">
        <v>146.914907</v>
      </c>
      <c r="D196" s="16">
        <v>15</v>
      </c>
    </row>
    <row r="197" spans="1:4" ht="13.5" thickBot="1">
      <c r="A197" s="6"/>
      <c r="B197" s="7" t="s">
        <v>257</v>
      </c>
      <c r="C197" s="13">
        <v>147.914832</v>
      </c>
      <c r="D197" s="16">
        <v>11.3</v>
      </c>
    </row>
    <row r="198" spans="1:4" ht="13.5" thickBot="1">
      <c r="A198" s="6"/>
      <c r="B198" s="7" t="s">
        <v>258</v>
      </c>
      <c r="C198" s="13">
        <v>148.917193</v>
      </c>
      <c r="D198" s="16">
        <v>13.8</v>
      </c>
    </row>
    <row r="199" spans="1:4" ht="13.5" thickBot="1">
      <c r="A199" s="6"/>
      <c r="B199" s="7" t="s">
        <v>259</v>
      </c>
      <c r="C199" s="13">
        <v>149.917285</v>
      </c>
      <c r="D199" s="16">
        <v>7.4</v>
      </c>
    </row>
    <row r="200" spans="1:4" ht="13.5" thickBot="1">
      <c r="A200" s="6"/>
      <c r="B200" s="7" t="s">
        <v>260</v>
      </c>
      <c r="C200" s="13">
        <v>151.919741</v>
      </c>
      <c r="D200" s="16">
        <v>26.7</v>
      </c>
    </row>
    <row r="201" spans="1:4" ht="13.5" thickBot="1">
      <c r="A201" s="6"/>
      <c r="B201" s="7" t="s">
        <v>261</v>
      </c>
      <c r="C201" s="13">
        <v>153.922218</v>
      </c>
      <c r="D201" s="16">
        <v>22.7</v>
      </c>
    </row>
    <row r="202" spans="1:4" ht="13.5" thickBot="1">
      <c r="A202" s="6" t="s">
        <v>12</v>
      </c>
      <c r="B202" s="7" t="s">
        <v>13</v>
      </c>
      <c r="C202" s="13">
        <v>44.955914</v>
      </c>
      <c r="D202" s="16">
        <v>100</v>
      </c>
    </row>
    <row r="203" spans="1:4" ht="13.5" thickBot="1">
      <c r="A203" s="6" t="s">
        <v>14</v>
      </c>
      <c r="B203" s="7" t="s">
        <v>15</v>
      </c>
      <c r="C203" s="13">
        <v>73.922477</v>
      </c>
      <c r="D203" s="16">
        <v>0.9</v>
      </c>
    </row>
    <row r="204" spans="1:4" ht="13.5" thickBot="1">
      <c r="A204" s="6"/>
      <c r="B204" s="7" t="s">
        <v>16</v>
      </c>
      <c r="C204" s="13">
        <v>75.919207</v>
      </c>
      <c r="D204" s="16">
        <v>9</v>
      </c>
    </row>
    <row r="205" spans="1:4" ht="13.5" thickBot="1">
      <c r="A205" s="6"/>
      <c r="B205" s="7" t="s">
        <v>17</v>
      </c>
      <c r="C205" s="13">
        <v>76.919908</v>
      </c>
      <c r="D205" s="16">
        <v>7.6</v>
      </c>
    </row>
    <row r="206" spans="1:4" ht="13.5" thickBot="1">
      <c r="A206" s="6"/>
      <c r="B206" s="7" t="s">
        <v>18</v>
      </c>
      <c r="C206" s="13">
        <v>77.917304</v>
      </c>
      <c r="D206" s="16">
        <v>23.5</v>
      </c>
    </row>
    <row r="207" spans="1:4" ht="13.5" thickBot="1">
      <c r="A207" s="6"/>
      <c r="B207" s="7" t="s">
        <v>272</v>
      </c>
      <c r="C207" s="13">
        <v>79.916521</v>
      </c>
      <c r="D207" s="16">
        <v>49.6</v>
      </c>
    </row>
    <row r="208" spans="1:4" ht="13.5" thickBot="1">
      <c r="A208" s="6"/>
      <c r="B208" s="7" t="s">
        <v>273</v>
      </c>
      <c r="C208" s="13">
        <v>81.916709</v>
      </c>
      <c r="D208" s="16">
        <v>9.4</v>
      </c>
    </row>
    <row r="209" spans="1:4" ht="13.5" thickBot="1">
      <c r="A209" s="6" t="s">
        <v>274</v>
      </c>
      <c r="B209" s="7" t="s">
        <v>39</v>
      </c>
      <c r="C209" s="13">
        <v>27.976928</v>
      </c>
      <c r="D209" s="16">
        <v>92.23</v>
      </c>
    </row>
    <row r="210" spans="1:4" ht="13.5" thickBot="1">
      <c r="A210" s="6"/>
      <c r="B210" s="7" t="s">
        <v>40</v>
      </c>
      <c r="C210" s="13">
        <v>28.976496</v>
      </c>
      <c r="D210" s="16">
        <v>4.67</v>
      </c>
    </row>
    <row r="211" spans="1:4" ht="13.5" thickBot="1">
      <c r="A211" s="6"/>
      <c r="B211" s="7" t="s">
        <v>41</v>
      </c>
      <c r="C211" s="13">
        <v>29.973772</v>
      </c>
      <c r="D211" s="16">
        <v>3.1</v>
      </c>
    </row>
    <row r="212" spans="1:4" ht="13.5" thickBot="1">
      <c r="A212" s="6" t="s">
        <v>42</v>
      </c>
      <c r="B212" s="7" t="s">
        <v>43</v>
      </c>
      <c r="C212" s="13">
        <v>106.905095</v>
      </c>
      <c r="D212" s="16">
        <v>51.84</v>
      </c>
    </row>
    <row r="213" spans="1:4" ht="13.5" thickBot="1">
      <c r="A213" s="6"/>
      <c r="B213" s="7" t="s">
        <v>44</v>
      </c>
      <c r="C213" s="13">
        <v>108.904754</v>
      </c>
      <c r="D213" s="16">
        <v>48.16</v>
      </c>
    </row>
    <row r="214" spans="1:4" ht="13.5" thickBot="1">
      <c r="A214" s="6" t="s">
        <v>45</v>
      </c>
      <c r="B214" s="7" t="s">
        <v>46</v>
      </c>
      <c r="C214" s="13">
        <v>22.98977</v>
      </c>
      <c r="D214" s="16">
        <v>100</v>
      </c>
    </row>
    <row r="215" spans="1:4" ht="13.5" thickBot="1">
      <c r="A215" s="6" t="s">
        <v>47</v>
      </c>
      <c r="B215" s="7" t="s">
        <v>48</v>
      </c>
      <c r="C215" s="13">
        <v>83.913428</v>
      </c>
      <c r="D215" s="16">
        <v>0.56</v>
      </c>
    </row>
    <row r="216" spans="1:4" ht="13.5" thickBot="1">
      <c r="A216" s="6"/>
      <c r="B216" s="7" t="s">
        <v>49</v>
      </c>
      <c r="C216" s="13">
        <v>85.909273</v>
      </c>
      <c r="D216" s="16">
        <v>9.86</v>
      </c>
    </row>
    <row r="217" spans="1:4" ht="13.5" thickBot="1">
      <c r="A217" s="6"/>
      <c r="B217" s="7" t="s">
        <v>50</v>
      </c>
      <c r="C217" s="13">
        <v>86.908902</v>
      </c>
      <c r="D217" s="16">
        <v>7</v>
      </c>
    </row>
    <row r="218" spans="1:4" ht="13.5" thickBot="1">
      <c r="A218" s="6"/>
      <c r="B218" s="7" t="s">
        <v>51</v>
      </c>
      <c r="C218" s="13">
        <v>87.905625</v>
      </c>
      <c r="D218" s="16">
        <v>82.58</v>
      </c>
    </row>
    <row r="219" spans="1:4" ht="13.5" thickBot="1">
      <c r="A219" s="6" t="s">
        <v>52</v>
      </c>
      <c r="B219" s="7" t="s">
        <v>53</v>
      </c>
      <c r="C219" s="13">
        <v>31.972072</v>
      </c>
      <c r="D219" s="16">
        <v>95.02</v>
      </c>
    </row>
    <row r="220" spans="1:4" ht="13.5" thickBot="1">
      <c r="A220" s="6"/>
      <c r="B220" s="7" t="s">
        <v>54</v>
      </c>
      <c r="C220" s="13">
        <v>32.971459</v>
      </c>
      <c r="D220" s="16">
        <v>0.75</v>
      </c>
    </row>
    <row r="221" spans="1:4" ht="13.5" thickBot="1">
      <c r="A221" s="6"/>
      <c r="B221" s="7" t="s">
        <v>55</v>
      </c>
      <c r="C221" s="13">
        <v>33.967868</v>
      </c>
      <c r="D221" s="16">
        <v>4.21</v>
      </c>
    </row>
    <row r="222" spans="1:4" ht="13.5" thickBot="1">
      <c r="A222" s="6"/>
      <c r="B222" s="7" t="s">
        <v>56</v>
      </c>
      <c r="C222" s="13">
        <v>35.967079</v>
      </c>
      <c r="D222" s="16">
        <v>0.02</v>
      </c>
    </row>
    <row r="223" spans="1:4" ht="13.5" thickBot="1">
      <c r="A223" s="6" t="s">
        <v>57</v>
      </c>
      <c r="B223" s="7" t="s">
        <v>58</v>
      </c>
      <c r="C223" s="13">
        <v>179.947489</v>
      </c>
      <c r="D223" s="16">
        <v>0.012</v>
      </c>
    </row>
    <row r="224" spans="1:4" ht="13.5" thickBot="1">
      <c r="A224" s="6"/>
      <c r="B224" s="7" t="s">
        <v>302</v>
      </c>
      <c r="C224" s="13">
        <v>180.948014</v>
      </c>
      <c r="D224" s="16">
        <v>99.99</v>
      </c>
    </row>
    <row r="225" spans="1:4" ht="13.5" thickBot="1">
      <c r="A225" s="6" t="s">
        <v>303</v>
      </c>
      <c r="B225" s="7" t="s">
        <v>304</v>
      </c>
      <c r="C225" s="13">
        <v>119.904021</v>
      </c>
      <c r="D225" s="16">
        <v>0.096</v>
      </c>
    </row>
    <row r="226" spans="1:4" ht="13.5" thickBot="1">
      <c r="A226" s="6"/>
      <c r="B226" s="7" t="s">
        <v>305</v>
      </c>
      <c r="C226" s="13">
        <v>121.903055</v>
      </c>
      <c r="D226" s="16">
        <v>2.6</v>
      </c>
    </row>
    <row r="227" spans="1:4" ht="13.5" thickBot="1">
      <c r="A227" s="6"/>
      <c r="B227" s="7" t="s">
        <v>306</v>
      </c>
      <c r="C227" s="13">
        <v>122.904278</v>
      </c>
      <c r="D227" s="16">
        <v>0.91</v>
      </c>
    </row>
    <row r="228" spans="1:4" ht="13.5" thickBot="1">
      <c r="A228" s="6"/>
      <c r="B228" s="7" t="s">
        <v>307</v>
      </c>
      <c r="C228" s="13">
        <v>123.902825</v>
      </c>
      <c r="D228" s="16">
        <v>4.82</v>
      </c>
    </row>
    <row r="229" spans="1:4" ht="13.5" thickBot="1">
      <c r="A229" s="6"/>
      <c r="B229" s="7" t="s">
        <v>308</v>
      </c>
      <c r="C229" s="13">
        <v>124.904435</v>
      </c>
      <c r="D229" s="16">
        <v>7.14</v>
      </c>
    </row>
    <row r="230" spans="1:4" ht="13.5" thickBot="1">
      <c r="A230" s="6"/>
      <c r="B230" s="7" t="s">
        <v>309</v>
      </c>
      <c r="C230" s="13">
        <v>125.90331</v>
      </c>
      <c r="D230" s="16">
        <v>18.95</v>
      </c>
    </row>
    <row r="231" spans="1:4" ht="13.5" thickBot="1">
      <c r="A231" s="6"/>
      <c r="B231" s="7" t="s">
        <v>310</v>
      </c>
      <c r="C231" s="13">
        <v>127.904464</v>
      </c>
      <c r="D231" s="16">
        <v>31.69</v>
      </c>
    </row>
    <row r="232" spans="1:4" ht="13.5" thickBot="1">
      <c r="A232" s="6"/>
      <c r="B232" s="7" t="s">
        <v>311</v>
      </c>
      <c r="C232" s="13">
        <v>129.906229</v>
      </c>
      <c r="D232" s="16">
        <v>33.8</v>
      </c>
    </row>
    <row r="233" spans="1:4" ht="13.5" thickBot="1">
      <c r="A233" s="4" t="s">
        <v>312</v>
      </c>
      <c r="B233" s="5" t="s">
        <v>313</v>
      </c>
      <c r="C233" s="12">
        <v>158.92535</v>
      </c>
      <c r="D233" s="15">
        <v>100</v>
      </c>
    </row>
    <row r="234" spans="1:4" ht="13.5" thickBot="1">
      <c r="A234" s="6" t="s">
        <v>314</v>
      </c>
      <c r="B234" s="7" t="s">
        <v>315</v>
      </c>
      <c r="C234" s="13">
        <v>202.972336</v>
      </c>
      <c r="D234" s="16">
        <v>29.52</v>
      </c>
    </row>
    <row r="235" spans="1:4" ht="13.5" thickBot="1">
      <c r="A235" s="6"/>
      <c r="B235" s="7" t="s">
        <v>316</v>
      </c>
      <c r="C235" s="13">
        <v>204.97441</v>
      </c>
      <c r="D235" s="16">
        <v>70.48</v>
      </c>
    </row>
    <row r="236" spans="1:4" ht="13.5" thickBot="1">
      <c r="A236" s="6" t="s">
        <v>317</v>
      </c>
      <c r="B236" s="7" t="s">
        <v>318</v>
      </c>
      <c r="C236" s="13">
        <v>232.038054</v>
      </c>
      <c r="D236" s="16">
        <v>100</v>
      </c>
    </row>
    <row r="237" spans="1:4" ht="13.5" thickBot="1">
      <c r="A237" s="6" t="s">
        <v>319</v>
      </c>
      <c r="B237" s="7" t="s">
        <v>320</v>
      </c>
      <c r="C237" s="13">
        <v>168.934225</v>
      </c>
      <c r="D237" s="16">
        <v>100</v>
      </c>
    </row>
    <row r="238" spans="1:4" ht="13.5" thickBot="1">
      <c r="A238" s="6" t="s">
        <v>321</v>
      </c>
      <c r="B238" s="7" t="s">
        <v>322</v>
      </c>
      <c r="C238" s="13">
        <v>111.904826</v>
      </c>
      <c r="D238" s="16">
        <v>0.97</v>
      </c>
    </row>
    <row r="239" spans="1:4" ht="13.5" thickBot="1">
      <c r="A239" s="6"/>
      <c r="B239" s="7" t="s">
        <v>323</v>
      </c>
      <c r="C239" s="13">
        <v>113.902784</v>
      </c>
      <c r="D239" s="16">
        <v>0.65</v>
      </c>
    </row>
    <row r="240" spans="1:4" ht="13.5" thickBot="1">
      <c r="A240" s="6"/>
      <c r="B240" s="7" t="s">
        <v>324</v>
      </c>
      <c r="C240" s="13">
        <v>114.903348</v>
      </c>
      <c r="D240" s="16">
        <v>0.36</v>
      </c>
    </row>
    <row r="241" spans="1:4" ht="13.5" thickBot="1">
      <c r="A241" s="6"/>
      <c r="B241" s="7" t="s">
        <v>325</v>
      </c>
      <c r="C241" s="13">
        <v>115.901744</v>
      </c>
      <c r="D241" s="16">
        <v>14.7</v>
      </c>
    </row>
    <row r="242" spans="1:4" ht="13.5" thickBot="1">
      <c r="A242" s="6"/>
      <c r="B242" s="7" t="s">
        <v>326</v>
      </c>
      <c r="C242" s="13">
        <v>116.902954</v>
      </c>
      <c r="D242" s="16">
        <v>7.7</v>
      </c>
    </row>
    <row r="243" spans="1:4" ht="13.5" thickBot="1">
      <c r="A243" s="6"/>
      <c r="B243" s="7" t="s">
        <v>327</v>
      </c>
      <c r="C243" s="13">
        <v>117.901607</v>
      </c>
      <c r="D243" s="16">
        <v>24.3</v>
      </c>
    </row>
    <row r="244" spans="1:4" ht="13.5" thickBot="1">
      <c r="A244" s="6"/>
      <c r="B244" s="7" t="s">
        <v>328</v>
      </c>
      <c r="C244" s="13">
        <v>118.90331</v>
      </c>
      <c r="D244" s="16">
        <v>8.6</v>
      </c>
    </row>
    <row r="245" spans="1:4" ht="13.5" thickBot="1">
      <c r="A245" s="6"/>
      <c r="B245" s="7" t="s">
        <v>329</v>
      </c>
      <c r="C245" s="13">
        <v>119.902199</v>
      </c>
      <c r="D245" s="16">
        <v>32.4</v>
      </c>
    </row>
    <row r="246" spans="1:4" ht="13.5" thickBot="1">
      <c r="A246" s="6"/>
      <c r="B246" s="7" t="s">
        <v>330</v>
      </c>
      <c r="C246" s="13">
        <v>121.90344</v>
      </c>
      <c r="D246" s="16">
        <v>4.6</v>
      </c>
    </row>
    <row r="247" spans="1:4" ht="13.5" thickBot="1">
      <c r="A247" s="6"/>
      <c r="B247" s="7" t="s">
        <v>331</v>
      </c>
      <c r="C247" s="13">
        <v>123.905271</v>
      </c>
      <c r="D247" s="16">
        <v>5.6</v>
      </c>
    </row>
    <row r="248" spans="1:4" ht="13.5" thickBot="1">
      <c r="A248" s="6" t="s">
        <v>332</v>
      </c>
      <c r="B248" s="7" t="s">
        <v>333</v>
      </c>
      <c r="C248" s="13">
        <v>45.952633</v>
      </c>
      <c r="D248" s="16">
        <v>8</v>
      </c>
    </row>
    <row r="249" spans="1:4" ht="13.5" thickBot="1">
      <c r="A249" s="6"/>
      <c r="B249" s="7" t="s">
        <v>334</v>
      </c>
      <c r="C249" s="13">
        <v>46.951765</v>
      </c>
      <c r="D249" s="16">
        <v>7.3</v>
      </c>
    </row>
    <row r="250" spans="1:4" ht="13.5" thickBot="1">
      <c r="A250" s="6"/>
      <c r="B250" s="7" t="s">
        <v>335</v>
      </c>
      <c r="C250" s="13">
        <v>47.947947</v>
      </c>
      <c r="D250" s="16">
        <v>73.8</v>
      </c>
    </row>
    <row r="251" spans="1:4" ht="13.5" thickBot="1">
      <c r="A251" s="6"/>
      <c r="B251" s="7" t="s">
        <v>336</v>
      </c>
      <c r="C251" s="13">
        <v>48.947871</v>
      </c>
      <c r="D251" s="16">
        <v>5.5</v>
      </c>
    </row>
    <row r="252" spans="1:4" ht="13.5" thickBot="1">
      <c r="A252" s="6"/>
      <c r="B252" s="7" t="s">
        <v>337</v>
      </c>
      <c r="C252" s="13">
        <v>49.944786</v>
      </c>
      <c r="D252" s="16">
        <v>5.4</v>
      </c>
    </row>
    <row r="253" spans="1:4" ht="13.5" thickBot="1">
      <c r="A253" s="6" t="s">
        <v>80</v>
      </c>
      <c r="B253" s="7" t="s">
        <v>81</v>
      </c>
      <c r="C253" s="13">
        <v>179.946727</v>
      </c>
      <c r="D253" s="16">
        <v>0.13</v>
      </c>
    </row>
    <row r="254" spans="1:4" ht="13.5" thickBot="1">
      <c r="A254" s="6"/>
      <c r="B254" s="7" t="s">
        <v>82</v>
      </c>
      <c r="C254" s="13">
        <v>181.948225</v>
      </c>
      <c r="D254" s="16">
        <v>26.3</v>
      </c>
    </row>
    <row r="255" spans="1:4" ht="13.5" thickBot="1">
      <c r="A255" s="6"/>
      <c r="B255" s="7" t="s">
        <v>83</v>
      </c>
      <c r="C255" s="13">
        <v>182.950245</v>
      </c>
      <c r="D255" s="16">
        <v>14.3</v>
      </c>
    </row>
    <row r="256" spans="1:4" ht="13.5" thickBot="1">
      <c r="A256" s="6"/>
      <c r="B256" s="7" t="s">
        <v>84</v>
      </c>
      <c r="C256" s="13">
        <v>183.950953</v>
      </c>
      <c r="D256" s="16">
        <v>30.67</v>
      </c>
    </row>
    <row r="257" spans="1:4" ht="13.5" thickBot="1">
      <c r="A257" s="6"/>
      <c r="B257" s="7" t="s">
        <v>85</v>
      </c>
      <c r="C257" s="13">
        <v>185.954377</v>
      </c>
      <c r="D257" s="16">
        <v>28.6</v>
      </c>
    </row>
    <row r="258" spans="1:4" ht="13.5" thickBot="1">
      <c r="A258" s="6" t="s">
        <v>86</v>
      </c>
      <c r="B258" s="7" t="s">
        <v>87</v>
      </c>
      <c r="C258" s="13">
        <v>234.040947</v>
      </c>
      <c r="D258" s="16">
        <v>0.006</v>
      </c>
    </row>
    <row r="259" spans="1:4" ht="13.5" thickBot="1">
      <c r="A259" s="6"/>
      <c r="B259" s="7" t="s">
        <v>88</v>
      </c>
      <c r="C259" s="13">
        <v>235.043925</v>
      </c>
      <c r="D259" s="16">
        <v>0.72</v>
      </c>
    </row>
    <row r="260" spans="1:4" ht="13.5" thickBot="1">
      <c r="A260" s="6"/>
      <c r="B260" s="7" t="s">
        <v>89</v>
      </c>
      <c r="C260" s="13">
        <v>238.050786</v>
      </c>
      <c r="D260" s="16">
        <v>99.27</v>
      </c>
    </row>
    <row r="261" spans="1:4" ht="13.5" thickBot="1">
      <c r="A261" s="6" t="s">
        <v>90</v>
      </c>
      <c r="B261" s="7" t="s">
        <v>91</v>
      </c>
      <c r="C261" s="13">
        <v>49.947161</v>
      </c>
      <c r="D261" s="16">
        <v>0.25</v>
      </c>
    </row>
    <row r="262" spans="1:4" ht="13.5" thickBot="1">
      <c r="A262" s="6"/>
      <c r="B262" s="7" t="s">
        <v>92</v>
      </c>
      <c r="C262" s="13">
        <v>50.943963</v>
      </c>
      <c r="D262" s="16">
        <v>99.75</v>
      </c>
    </row>
    <row r="263" spans="1:4" ht="13.5" thickBot="1">
      <c r="A263" s="6" t="s">
        <v>93</v>
      </c>
      <c r="B263" s="7" t="s">
        <v>94</v>
      </c>
      <c r="C263" s="13">
        <v>123.905894</v>
      </c>
      <c r="D263" s="16">
        <v>0.1</v>
      </c>
    </row>
    <row r="264" spans="1:4" ht="13.5" thickBot="1">
      <c r="A264" s="6"/>
      <c r="B264" s="7" t="s">
        <v>95</v>
      </c>
      <c r="C264" s="13">
        <v>125.904281</v>
      </c>
      <c r="D264" s="16">
        <v>0.09</v>
      </c>
    </row>
    <row r="265" spans="1:4" ht="13.5" thickBot="1">
      <c r="A265" s="6"/>
      <c r="B265" s="7" t="s">
        <v>96</v>
      </c>
      <c r="C265" s="13">
        <v>127.903531</v>
      </c>
      <c r="D265" s="16">
        <v>1.91</v>
      </c>
    </row>
    <row r="266" spans="1:4" ht="13.5" thickBot="1">
      <c r="A266" s="6"/>
      <c r="B266" s="7" t="s">
        <v>97</v>
      </c>
      <c r="C266" s="13">
        <v>128.90478</v>
      </c>
      <c r="D266" s="16">
        <v>26.4</v>
      </c>
    </row>
    <row r="267" spans="1:4" ht="13.5" thickBot="1">
      <c r="A267" s="6"/>
      <c r="B267" s="7" t="s">
        <v>98</v>
      </c>
      <c r="C267" s="13">
        <v>129.90351</v>
      </c>
      <c r="D267" s="16">
        <v>4.1</v>
      </c>
    </row>
    <row r="268" spans="1:4" ht="13.5" thickBot="1">
      <c r="A268" s="6"/>
      <c r="B268" s="7" t="s">
        <v>99</v>
      </c>
      <c r="C268" s="13">
        <v>130.905076</v>
      </c>
      <c r="D268" s="16">
        <v>21.2</v>
      </c>
    </row>
    <row r="269" spans="1:4" ht="13.5" thickBot="1">
      <c r="A269" s="6"/>
      <c r="B269" s="7" t="s">
        <v>100</v>
      </c>
      <c r="C269" s="13">
        <v>131.904148</v>
      </c>
      <c r="D269" s="16">
        <v>26.9</v>
      </c>
    </row>
    <row r="270" spans="1:4" ht="13.5" thickBot="1">
      <c r="A270" s="6"/>
      <c r="B270" s="7" t="s">
        <v>101</v>
      </c>
      <c r="C270" s="13">
        <v>133.905395</v>
      </c>
      <c r="D270" s="16">
        <v>10.4</v>
      </c>
    </row>
    <row r="271" spans="1:4" ht="13.5" thickBot="1">
      <c r="A271" s="6"/>
      <c r="B271" s="7" t="s">
        <v>102</v>
      </c>
      <c r="C271" s="13">
        <v>135.907219</v>
      </c>
      <c r="D271" s="16">
        <v>8.9</v>
      </c>
    </row>
    <row r="272" spans="1:4" ht="13.5" thickBot="1">
      <c r="A272" s="6" t="s">
        <v>103</v>
      </c>
      <c r="B272" s="7" t="s">
        <v>104</v>
      </c>
      <c r="C272" s="13">
        <v>167.933908</v>
      </c>
      <c r="D272" s="16">
        <v>0.13</v>
      </c>
    </row>
    <row r="273" spans="1:4" ht="13.5" thickBot="1">
      <c r="A273" s="6"/>
      <c r="B273" s="7" t="s">
        <v>105</v>
      </c>
      <c r="C273" s="13">
        <v>169.934774</v>
      </c>
      <c r="D273" s="16">
        <v>3.05</v>
      </c>
    </row>
    <row r="274" spans="1:4" ht="13.5" thickBot="1">
      <c r="A274" s="6"/>
      <c r="B274" s="7" t="s">
        <v>106</v>
      </c>
      <c r="C274" s="13">
        <v>170.936338</v>
      </c>
      <c r="D274" s="16">
        <v>14.3</v>
      </c>
    </row>
    <row r="275" spans="1:4" ht="13.5" thickBot="1">
      <c r="A275" s="6"/>
      <c r="B275" s="7" t="s">
        <v>107</v>
      </c>
      <c r="C275" s="13">
        <v>171.936393</v>
      </c>
      <c r="D275" s="16">
        <v>21.9</v>
      </c>
    </row>
    <row r="276" spans="1:4" ht="13.5" thickBot="1">
      <c r="A276" s="6"/>
      <c r="B276" s="7" t="s">
        <v>138</v>
      </c>
      <c r="C276" s="13">
        <v>172.938222</v>
      </c>
      <c r="D276" s="16">
        <v>16.12</v>
      </c>
    </row>
    <row r="277" spans="1:4" ht="13.5" thickBot="1">
      <c r="A277" s="6"/>
      <c r="B277" s="7" t="s">
        <v>139</v>
      </c>
      <c r="C277" s="13">
        <v>173.938873</v>
      </c>
      <c r="D277" s="16">
        <v>31.8</v>
      </c>
    </row>
    <row r="278" spans="1:4" ht="13.5" thickBot="1">
      <c r="A278" s="6"/>
      <c r="B278" s="7" t="s">
        <v>140</v>
      </c>
      <c r="C278" s="13">
        <v>175.942576</v>
      </c>
      <c r="D278" s="16">
        <v>12.7</v>
      </c>
    </row>
    <row r="279" spans="1:4" ht="13.5" thickBot="1">
      <c r="A279" s="4" t="s">
        <v>141</v>
      </c>
      <c r="B279" s="5" t="s">
        <v>142</v>
      </c>
      <c r="C279" s="12">
        <v>88.905856</v>
      </c>
      <c r="D279" s="15">
        <v>100</v>
      </c>
    </row>
    <row r="280" spans="1:4" ht="13.5" thickBot="1">
      <c r="A280" s="6" t="s">
        <v>143</v>
      </c>
      <c r="B280" s="7" t="s">
        <v>144</v>
      </c>
      <c r="C280" s="13">
        <v>63.929145</v>
      </c>
      <c r="D280" s="16">
        <v>48.6</v>
      </c>
    </row>
    <row r="281" spans="1:4" ht="13.5" thickBot="1">
      <c r="A281" s="6"/>
      <c r="B281" s="7" t="s">
        <v>145</v>
      </c>
      <c r="C281" s="13">
        <v>65.926035</v>
      </c>
      <c r="D281" s="16">
        <v>27.9</v>
      </c>
    </row>
    <row r="282" spans="1:4" ht="13.5" thickBot="1">
      <c r="A282" s="6"/>
      <c r="B282" s="7" t="s">
        <v>146</v>
      </c>
      <c r="C282" s="13">
        <v>66.927129</v>
      </c>
      <c r="D282" s="16">
        <v>4.1</v>
      </c>
    </row>
    <row r="283" spans="1:4" ht="13.5" thickBot="1">
      <c r="A283" s="6"/>
      <c r="B283" s="7" t="s">
        <v>147</v>
      </c>
      <c r="C283" s="13">
        <v>67.924846</v>
      </c>
      <c r="D283" s="16">
        <v>18.8</v>
      </c>
    </row>
    <row r="284" spans="1:4" ht="13.5" thickBot="1">
      <c r="A284" s="6"/>
      <c r="B284" s="7" t="s">
        <v>148</v>
      </c>
      <c r="C284" s="13">
        <v>69.925325</v>
      </c>
      <c r="D284" s="16">
        <v>0.6</v>
      </c>
    </row>
    <row r="285" spans="1:4" ht="13.5" thickBot="1">
      <c r="A285" s="6" t="s">
        <v>149</v>
      </c>
      <c r="B285" s="7" t="s">
        <v>150</v>
      </c>
      <c r="C285" s="13">
        <v>89.904708</v>
      </c>
      <c r="D285" s="16">
        <v>51.45</v>
      </c>
    </row>
    <row r="286" spans="1:4" ht="13.5" thickBot="1">
      <c r="A286" s="6"/>
      <c r="B286" s="7" t="s">
        <v>151</v>
      </c>
      <c r="C286" s="13">
        <v>90.905644</v>
      </c>
      <c r="D286" s="16">
        <v>11.27</v>
      </c>
    </row>
    <row r="287" spans="1:4" ht="13.5" thickBot="1">
      <c r="A287" s="6"/>
      <c r="B287" s="7" t="s">
        <v>152</v>
      </c>
      <c r="C287" s="13">
        <v>91.905039</v>
      </c>
      <c r="D287" s="16">
        <v>17.17</v>
      </c>
    </row>
    <row r="288" spans="1:4" ht="13.5" thickBot="1">
      <c r="A288" s="6"/>
      <c r="B288" s="7" t="s">
        <v>153</v>
      </c>
      <c r="C288" s="13">
        <v>93.906319</v>
      </c>
      <c r="D288" s="16">
        <v>17.33</v>
      </c>
    </row>
    <row r="289" spans="1:4" ht="13.5" thickBot="1">
      <c r="A289" s="6"/>
      <c r="B289" s="7" t="s">
        <v>154</v>
      </c>
      <c r="C289" s="13">
        <v>95.908272</v>
      </c>
      <c r="D289" s="16">
        <v>2.78</v>
      </c>
    </row>
  </sheetData>
  <printOptions/>
  <pageMargins left="0.75" right="0.75" top="1" bottom="1" header="0.5" footer="0.5"/>
  <pageSetup orientation="portrait" paperSize="9"/>
  <headerFooter alignWithMargins="0">
    <oddHeader>&amp;CRelative mass and abundance of the elements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H32" sqref="H32"/>
    </sheetView>
  </sheetViews>
  <sheetFormatPr defaultColWidth="11.00390625" defaultRowHeight="12.75"/>
  <sheetData>
    <row r="1" spans="1:29" ht="12.75">
      <c r="A1" t="s">
        <v>365</v>
      </c>
      <c r="Y1" s="41"/>
      <c r="Z1" s="41"/>
      <c r="AA1" s="41"/>
      <c r="AB1" s="41"/>
      <c r="AC1" s="41"/>
    </row>
    <row r="2" spans="1:29" ht="15">
      <c r="A2" t="s">
        <v>364</v>
      </c>
      <c r="Y2" s="41"/>
      <c r="Z2" s="42" t="s">
        <v>226</v>
      </c>
      <c r="AA2" s="43">
        <v>53.939612</v>
      </c>
      <c r="AB2" s="43">
        <v>5.8</v>
      </c>
      <c r="AC2" s="41"/>
    </row>
    <row r="3" spans="1:29" ht="15">
      <c r="A3" t="s">
        <v>366</v>
      </c>
      <c r="Y3" s="41"/>
      <c r="Z3" s="42" t="s">
        <v>227</v>
      </c>
      <c r="AA3" s="43">
        <v>55.934939</v>
      </c>
      <c r="AB3" s="43">
        <v>91.72</v>
      </c>
      <c r="AC3" s="41"/>
    </row>
    <row r="4" spans="25:29" ht="15">
      <c r="Y4" s="41"/>
      <c r="Z4" s="42" t="s">
        <v>228</v>
      </c>
      <c r="AA4" s="43">
        <v>56.935396000000004</v>
      </c>
      <c r="AB4" s="43">
        <v>2.2</v>
      </c>
      <c r="AC4" s="41"/>
    </row>
    <row r="5" spans="25:29" ht="15">
      <c r="Y5" s="41"/>
      <c r="Z5" s="42" t="s">
        <v>229</v>
      </c>
      <c r="AA5" s="43">
        <v>57.933278</v>
      </c>
      <c r="AB5" s="43">
        <v>0.28</v>
      </c>
      <c r="AC5" s="41"/>
    </row>
    <row r="6" spans="25:29" ht="15">
      <c r="Y6" s="41"/>
      <c r="Z6" s="42" t="s">
        <v>230</v>
      </c>
      <c r="AA6" s="43">
        <v>58.933198</v>
      </c>
      <c r="AB6" s="43">
        <v>100</v>
      </c>
      <c r="AC6" s="41"/>
    </row>
    <row r="7" spans="25:29" ht="15">
      <c r="Y7" s="41"/>
      <c r="Z7" s="42" t="s">
        <v>231</v>
      </c>
      <c r="AA7" s="43">
        <v>62.929599</v>
      </c>
      <c r="AB7" s="43">
        <v>69.17</v>
      </c>
      <c r="AC7" s="41"/>
    </row>
    <row r="8" spans="25:29" ht="15">
      <c r="Y8" s="41"/>
      <c r="Z8" s="42" t="s">
        <v>131</v>
      </c>
      <c r="AA8" s="43">
        <v>64.927792</v>
      </c>
      <c r="AB8" s="43">
        <v>30.83</v>
      </c>
      <c r="AC8" s="41"/>
    </row>
    <row r="9" spans="25:29" ht="12.75">
      <c r="Y9" s="41"/>
      <c r="Z9" s="41"/>
      <c r="AA9" s="41"/>
      <c r="AB9" s="41"/>
      <c r="AC9" s="41"/>
    </row>
    <row r="10" spans="25:29" ht="12.75">
      <c r="Y10" s="33"/>
      <c r="Z10" s="33"/>
      <c r="AA10" s="33"/>
      <c r="AB10" s="33"/>
      <c r="AC10" s="33"/>
    </row>
    <row r="11" spans="25:29" ht="12.75">
      <c r="Y11" s="33"/>
      <c r="Z11" s="33"/>
      <c r="AA11" s="33"/>
      <c r="AB11" s="33"/>
      <c r="AC11" s="33"/>
    </row>
    <row r="12" spans="25:29" ht="12.75">
      <c r="Y12" s="33"/>
      <c r="Z12" s="33"/>
      <c r="AA12" s="33"/>
      <c r="AB12" s="33"/>
      <c r="AC12" s="33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F38" sqref="F38"/>
    </sheetView>
  </sheetViews>
  <sheetFormatPr defaultColWidth="11.00390625" defaultRowHeight="12.75"/>
  <sheetData>
    <row r="1" ht="12.75">
      <c r="A1" s="34" t="s">
        <v>70</v>
      </c>
    </row>
    <row r="3" ht="12.75">
      <c r="A3" t="s">
        <v>71</v>
      </c>
    </row>
    <row r="5" ht="12.75">
      <c r="A5" s="34" t="s">
        <v>72</v>
      </c>
    </row>
    <row r="7" ht="12.75">
      <c r="A7" t="s">
        <v>73</v>
      </c>
    </row>
    <row r="9" ht="12.75">
      <c r="A9" s="34" t="s">
        <v>74</v>
      </c>
    </row>
    <row r="11" ht="12.75">
      <c r="A11" t="s">
        <v>338</v>
      </c>
    </row>
    <row r="12" ht="12.75">
      <c r="A12" t="s">
        <v>198</v>
      </c>
    </row>
    <row r="14" ht="12.75">
      <c r="A14" s="34" t="s">
        <v>199</v>
      </c>
    </row>
    <row r="16" ht="12.75">
      <c r="A16" t="s">
        <v>200</v>
      </c>
    </row>
    <row r="17" ht="12.75">
      <c r="A17" t="s">
        <v>201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G28"/>
  <sheetViews>
    <sheetView workbookViewId="0" topLeftCell="A1">
      <selection activeCell="I34" sqref="I34"/>
    </sheetView>
  </sheetViews>
  <sheetFormatPr defaultColWidth="11.00390625" defaultRowHeight="12.75"/>
  <sheetData>
    <row r="1" ht="12.75">
      <c r="G1" s="9" t="s">
        <v>271</v>
      </c>
    </row>
    <row r="2" ht="12.75">
      <c r="G2" t="s">
        <v>370</v>
      </c>
    </row>
    <row r="24" ht="12.75">
      <c r="G24" s="9" t="s">
        <v>270</v>
      </c>
    </row>
    <row r="25" ht="12.75">
      <c r="G25" t="s">
        <v>371</v>
      </c>
    </row>
    <row r="27" ht="12.75">
      <c r="G27" s="9" t="s">
        <v>269</v>
      </c>
    </row>
    <row r="28" ht="12.75">
      <c r="G28" t="s">
        <v>372</v>
      </c>
    </row>
  </sheetData>
  <printOptions/>
  <pageMargins left="0.75" right="0.75" top="1" bottom="1" header="0.5" footer="0.5"/>
  <pageSetup orientation="portrait" paperSize="9"/>
  <headerFooter alignWithMargins="0">
    <oddHeader>&amp;CExample Manipulations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D24" sqref="D24"/>
    </sheetView>
  </sheetViews>
  <sheetFormatPr defaultColWidth="11.00390625" defaultRowHeight="12.75"/>
  <sheetData>
    <row r="1" ht="12.75">
      <c r="G1" s="9" t="s">
        <v>271</v>
      </c>
    </row>
    <row r="2" ht="12.75">
      <c r="H2">
        <v>4.52</v>
      </c>
    </row>
    <row r="3" ht="12.75">
      <c r="H3">
        <v>13</v>
      </c>
    </row>
    <row r="4" ht="12.75">
      <c r="H4">
        <v>450</v>
      </c>
    </row>
    <row r="5" ht="12.75">
      <c r="H5">
        <v>4.98</v>
      </c>
    </row>
    <row r="6" ht="12.75">
      <c r="H6">
        <v>1.22</v>
      </c>
    </row>
    <row r="7" ht="12.75">
      <c r="H7">
        <v>39.43</v>
      </c>
    </row>
    <row r="9" ht="12.75"/>
    <row r="11" ht="12.75">
      <c r="G11" s="9" t="s">
        <v>270</v>
      </c>
    </row>
    <row r="13" spans="7:10" ht="12.75">
      <c r="G13">
        <v>4</v>
      </c>
      <c r="H13">
        <v>6</v>
      </c>
      <c r="I13">
        <v>12</v>
      </c>
      <c r="J13">
        <v>3.4</v>
      </c>
    </row>
    <row r="19" ht="12.75">
      <c r="G19" s="9" t="s">
        <v>269</v>
      </c>
    </row>
    <row r="20" ht="12.75">
      <c r="G20" t="s">
        <v>266</v>
      </c>
    </row>
    <row r="22" spans="7:8" ht="12.75">
      <c r="G22">
        <v>45903</v>
      </c>
      <c r="H22">
        <v>5</v>
      </c>
    </row>
    <row r="23" spans="7:8" ht="12.75">
      <c r="G23">
        <v>3222</v>
      </c>
      <c r="H23">
        <v>6.5</v>
      </c>
    </row>
    <row r="24" spans="7:8" ht="12.75">
      <c r="G24">
        <v>342</v>
      </c>
      <c r="H24">
        <v>8</v>
      </c>
    </row>
    <row r="25" spans="7:8" ht="12.75">
      <c r="G25">
        <v>11000</v>
      </c>
      <c r="H25">
        <v>2</v>
      </c>
    </row>
    <row r="26" spans="7:8" ht="12.75">
      <c r="G26">
        <v>2300</v>
      </c>
      <c r="H26">
        <v>5</v>
      </c>
    </row>
    <row r="28" spans="6:7" ht="12.75">
      <c r="F28" s="28" t="s">
        <v>267</v>
      </c>
      <c r="G28" s="28">
        <f>SUM(G22:G27)</f>
        <v>62767</v>
      </c>
    </row>
    <row r="29" spans="6:7" ht="12.75">
      <c r="F29" s="21" t="s">
        <v>268</v>
      </c>
      <c r="G29" s="21">
        <f>G28/5</f>
        <v>12553.4</v>
      </c>
    </row>
    <row r="30" ht="12.75">
      <c r="G30" s="9"/>
    </row>
    <row r="31" ht="12.75">
      <c r="A31" s="9" t="s">
        <v>369</v>
      </c>
    </row>
    <row r="32" spans="1:10" ht="15.75">
      <c r="A32" t="s">
        <v>383</v>
      </c>
      <c r="E32" s="24"/>
      <c r="G32" s="23"/>
      <c r="H32" s="22"/>
      <c r="I32" s="22"/>
      <c r="J32" s="22"/>
    </row>
    <row r="33" spans="1:12" ht="15.75">
      <c r="A33" t="s">
        <v>384</v>
      </c>
      <c r="G33" s="27"/>
      <c r="H33" s="25"/>
      <c r="I33" s="25"/>
      <c r="J33" s="25"/>
      <c r="K33" s="26"/>
      <c r="L33" s="26"/>
    </row>
    <row r="34" spans="1:10" ht="12.75">
      <c r="A34" s="10" t="s">
        <v>360</v>
      </c>
      <c r="B34" s="10" t="s">
        <v>361</v>
      </c>
      <c r="C34" s="10" t="s">
        <v>362</v>
      </c>
      <c r="D34" s="10" t="s">
        <v>385</v>
      </c>
      <c r="G34" s="10" t="s">
        <v>360</v>
      </c>
      <c r="H34" s="10" t="s">
        <v>361</v>
      </c>
      <c r="I34" s="10" t="s">
        <v>362</v>
      </c>
      <c r="J34" s="10" t="s">
        <v>385</v>
      </c>
    </row>
    <row r="35" spans="1:12" ht="16.5" thickBot="1">
      <c r="A35" s="1" t="s">
        <v>86</v>
      </c>
      <c r="B35" s="2" t="s">
        <v>87</v>
      </c>
      <c r="C35" s="14">
        <v>234.040947</v>
      </c>
      <c r="D35" s="17">
        <v>0.006</v>
      </c>
      <c r="E35" s="28">
        <f>D35/100</f>
        <v>6E-05</v>
      </c>
      <c r="F35" s="29">
        <f>E35*C35</f>
        <v>0.01404245682</v>
      </c>
      <c r="G35" s="1" t="s">
        <v>332</v>
      </c>
      <c r="H35" s="2" t="s">
        <v>333</v>
      </c>
      <c r="I35" s="14">
        <v>45.952633</v>
      </c>
      <c r="J35" s="17">
        <v>8</v>
      </c>
      <c r="K35" s="28"/>
      <c r="L35" s="29"/>
    </row>
    <row r="36" spans="1:12" ht="16.5" thickBot="1">
      <c r="A36" s="1"/>
      <c r="B36" s="2" t="s">
        <v>88</v>
      </c>
      <c r="C36" s="14">
        <v>235.043925</v>
      </c>
      <c r="D36" s="17">
        <v>0.72</v>
      </c>
      <c r="E36" s="28">
        <f>D36/100</f>
        <v>0.0072</v>
      </c>
      <c r="F36" s="29">
        <f>E36*C36</f>
        <v>1.69231626</v>
      </c>
      <c r="G36" s="1"/>
      <c r="H36" s="2" t="s">
        <v>334</v>
      </c>
      <c r="I36" s="14">
        <v>46.951765</v>
      </c>
      <c r="J36" s="17">
        <v>7.3</v>
      </c>
      <c r="K36" s="28"/>
      <c r="L36" s="29"/>
    </row>
    <row r="37" spans="1:12" ht="15.75" thickBot="1">
      <c r="A37" s="1"/>
      <c r="B37" s="2" t="s">
        <v>89</v>
      </c>
      <c r="C37" s="14">
        <v>238.050786</v>
      </c>
      <c r="D37" s="17">
        <v>99.27</v>
      </c>
      <c r="E37" s="28">
        <f>D37/100</f>
        <v>0.9926999999999999</v>
      </c>
      <c r="F37" s="29">
        <f>E37*C37</f>
        <v>236.31301526219997</v>
      </c>
      <c r="G37" s="1"/>
      <c r="H37" s="2" t="s">
        <v>335</v>
      </c>
      <c r="I37" s="14">
        <v>47.947947</v>
      </c>
      <c r="J37" s="17">
        <v>73.8</v>
      </c>
      <c r="K37" s="28"/>
      <c r="L37" s="29"/>
    </row>
    <row r="38" spans="7:12" ht="15.75" thickBot="1">
      <c r="G38" s="1"/>
      <c r="H38" s="2" t="s">
        <v>336</v>
      </c>
      <c r="I38" s="14">
        <v>48.947871</v>
      </c>
      <c r="J38" s="17">
        <v>5.5</v>
      </c>
      <c r="K38" s="28"/>
      <c r="L38" s="29"/>
    </row>
    <row r="39" spans="5:12" ht="15.75" thickBot="1">
      <c r="E39" t="s">
        <v>367</v>
      </c>
      <c r="F39" s="30">
        <f>SUM(F35:F38)</f>
        <v>238.01937397901997</v>
      </c>
      <c r="G39" s="1"/>
      <c r="H39" s="2" t="s">
        <v>337</v>
      </c>
      <c r="I39" s="14">
        <v>49.944786</v>
      </c>
      <c r="J39" s="17">
        <v>5.4</v>
      </c>
      <c r="K39" s="28"/>
      <c r="L39" s="29"/>
    </row>
    <row r="40" spans="11:12" ht="12.75">
      <c r="K40" s="31"/>
      <c r="L40" s="32"/>
    </row>
    <row r="41" spans="11:12" ht="12.75">
      <c r="K41" s="31" t="s">
        <v>368</v>
      </c>
      <c r="L41" s="32"/>
    </row>
  </sheetData>
  <printOptions/>
  <pageMargins left="0.75" right="0.75" top="1" bottom="1" header="0.5" footer="0.5"/>
  <pageSetup orientation="portrait" paperSize="9"/>
  <headerFooter alignWithMargins="0">
    <oddHeader>&amp;CExample Manipulations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M25"/>
  <sheetViews>
    <sheetView workbookViewId="0" topLeftCell="A1">
      <selection activeCell="B28" sqref="B28"/>
    </sheetView>
  </sheetViews>
  <sheetFormatPr defaultColWidth="11.00390625" defaultRowHeight="12.75"/>
  <sheetData>
    <row r="6" ht="12.75">
      <c r="M6" s="18"/>
    </row>
    <row r="13" spans="1:4" ht="12.75">
      <c r="A13" s="10" t="s">
        <v>360</v>
      </c>
      <c r="B13" s="10" t="s">
        <v>361</v>
      </c>
      <c r="C13" s="10" t="s">
        <v>362</v>
      </c>
      <c r="D13" s="10" t="s">
        <v>363</v>
      </c>
    </row>
    <row r="14" spans="1:4" ht="12.75">
      <c r="A14" s="10" t="s">
        <v>360</v>
      </c>
      <c r="B14" s="10" t="s">
        <v>361</v>
      </c>
      <c r="C14" s="10" t="s">
        <v>362</v>
      </c>
      <c r="D14" s="10" t="s">
        <v>363</v>
      </c>
    </row>
    <row r="15" spans="1:4" ht="15.75" thickBot="1">
      <c r="A15" s="1" t="s">
        <v>344</v>
      </c>
      <c r="B15" s="2" t="s">
        <v>345</v>
      </c>
      <c r="C15" s="11">
        <v>155.924287</v>
      </c>
      <c r="D15" s="2">
        <v>0.06</v>
      </c>
    </row>
    <row r="16" spans="1:4" ht="15.75" thickBot="1">
      <c r="A16" s="1"/>
      <c r="B16" s="2" t="s">
        <v>346</v>
      </c>
      <c r="C16" s="11">
        <v>157.924412</v>
      </c>
      <c r="D16" s="2">
        <v>0.1</v>
      </c>
    </row>
    <row r="17" spans="1:4" ht="15.75" thickBot="1">
      <c r="A17" s="1"/>
      <c r="B17" s="2" t="s">
        <v>347</v>
      </c>
      <c r="C17" s="11">
        <v>159.925203</v>
      </c>
      <c r="D17" s="2">
        <v>2.34</v>
      </c>
    </row>
    <row r="18" spans="1:4" ht="15.75" thickBot="1">
      <c r="A18" s="1"/>
      <c r="B18" s="2" t="s">
        <v>348</v>
      </c>
      <c r="C18" s="11">
        <v>160.926939</v>
      </c>
      <c r="D18" s="2">
        <v>18.9</v>
      </c>
    </row>
    <row r="19" spans="1:4" ht="15.75" thickBot="1">
      <c r="A19" s="1"/>
      <c r="B19" s="2" t="s">
        <v>349</v>
      </c>
      <c r="C19" s="11">
        <v>161.926805</v>
      </c>
      <c r="D19" s="2">
        <v>25.5</v>
      </c>
    </row>
    <row r="20" spans="1:4" ht="15.75" thickBot="1">
      <c r="A20" s="1"/>
      <c r="B20" s="2" t="s">
        <v>350</v>
      </c>
      <c r="C20" s="11">
        <v>162.928737</v>
      </c>
      <c r="D20" s="2">
        <v>24.9</v>
      </c>
    </row>
    <row r="21" spans="1:4" ht="15.75" thickBot="1">
      <c r="A21" s="1"/>
      <c r="B21" s="2" t="s">
        <v>351</v>
      </c>
      <c r="C21" s="11">
        <v>163.929183</v>
      </c>
      <c r="D21" s="2">
        <v>28.2</v>
      </c>
    </row>
    <row r="24" ht="12.75">
      <c r="A24" s="9" t="s">
        <v>271</v>
      </c>
    </row>
    <row r="25" ht="12.75">
      <c r="A25" t="s">
        <v>373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D29" sqref="D29"/>
    </sheetView>
  </sheetViews>
  <sheetFormatPr defaultColWidth="11.00390625" defaultRowHeight="12.75"/>
  <cols>
    <col min="7" max="7" width="13.75390625" style="0" customWidth="1"/>
  </cols>
  <sheetData>
    <row r="1" spans="1:3" ht="12.75">
      <c r="A1" s="44" t="s">
        <v>382</v>
      </c>
      <c r="B1" s="44"/>
      <c r="C1" s="44"/>
    </row>
    <row r="2" spans="1:3" ht="12.75">
      <c r="A2" s="44" t="s">
        <v>381</v>
      </c>
      <c r="B2" s="44"/>
      <c r="C2" s="44"/>
    </row>
    <row r="6" ht="12.75">
      <c r="A6" t="s">
        <v>202</v>
      </c>
    </row>
    <row r="9" ht="12.75">
      <c r="A9" t="s">
        <v>203</v>
      </c>
    </row>
    <row r="10" ht="12.75">
      <c r="A10" t="s">
        <v>3</v>
      </c>
    </row>
    <row r="14" ht="12.75">
      <c r="A14" t="s">
        <v>197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E15" sqref="E15"/>
    </sheetView>
  </sheetViews>
  <sheetFormatPr defaultColWidth="11.00390625" defaultRowHeight="12.75"/>
  <sheetData>
    <row r="1" ht="12.75">
      <c r="A1" t="s">
        <v>378</v>
      </c>
    </row>
    <row r="3" spans="1:4" ht="12.75">
      <c r="A3" s="10" t="s">
        <v>360</v>
      </c>
      <c r="B3" s="10" t="s">
        <v>361</v>
      </c>
      <c r="C3" s="10" t="s">
        <v>362</v>
      </c>
      <c r="D3" s="10" t="s">
        <v>363</v>
      </c>
    </row>
    <row r="4" spans="1:4" ht="15.75" thickBot="1">
      <c r="A4" s="1" t="s">
        <v>321</v>
      </c>
      <c r="B4" s="2" t="s">
        <v>322</v>
      </c>
      <c r="C4" s="14">
        <v>111.904826</v>
      </c>
      <c r="D4" s="17">
        <v>0.97</v>
      </c>
    </row>
    <row r="5" spans="1:4" ht="15.75" thickBot="1">
      <c r="A5" s="1"/>
      <c r="B5" s="2" t="s">
        <v>323</v>
      </c>
      <c r="C5" s="14">
        <v>113.902784</v>
      </c>
      <c r="D5" s="17">
        <v>0.65</v>
      </c>
    </row>
    <row r="6" spans="1:4" ht="15.75" thickBot="1">
      <c r="A6" s="1"/>
      <c r="B6" s="2" t="s">
        <v>324</v>
      </c>
      <c r="C6" s="14">
        <v>114.903348</v>
      </c>
      <c r="D6" s="17">
        <v>0.36</v>
      </c>
    </row>
    <row r="7" spans="1:4" ht="15.75" thickBot="1">
      <c r="A7" s="1"/>
      <c r="B7" s="2" t="s">
        <v>325</v>
      </c>
      <c r="C7" s="14">
        <v>115.901744</v>
      </c>
      <c r="D7" s="17">
        <v>14.7</v>
      </c>
    </row>
    <row r="8" spans="1:4" ht="15.75" thickBot="1">
      <c r="A8" s="1"/>
      <c r="B8" s="2" t="s">
        <v>326</v>
      </c>
      <c r="C8" s="14">
        <v>116.902954</v>
      </c>
      <c r="D8" s="17">
        <v>7.7</v>
      </c>
    </row>
    <row r="9" spans="1:4" ht="15.75" thickBot="1">
      <c r="A9" s="1"/>
      <c r="B9" s="2" t="s">
        <v>327</v>
      </c>
      <c r="C9" s="14">
        <v>117.901607</v>
      </c>
      <c r="D9" s="17">
        <v>24.3</v>
      </c>
    </row>
    <row r="10" spans="1:4" ht="15.75" thickBot="1">
      <c r="A10" s="1"/>
      <c r="B10" s="2" t="s">
        <v>328</v>
      </c>
      <c r="C10" s="14">
        <v>118.90331</v>
      </c>
      <c r="D10" s="17">
        <v>8.6</v>
      </c>
    </row>
    <row r="11" spans="1:4" ht="15.75" thickBot="1">
      <c r="A11" s="1"/>
      <c r="B11" s="2" t="s">
        <v>329</v>
      </c>
      <c r="C11" s="14">
        <v>119.902199</v>
      </c>
      <c r="D11" s="17">
        <v>32.4</v>
      </c>
    </row>
    <row r="12" spans="1:4" ht="15.75" thickBot="1">
      <c r="A12" s="1"/>
      <c r="B12" s="2" t="s">
        <v>330</v>
      </c>
      <c r="C12" s="14">
        <v>121.90344</v>
      </c>
      <c r="D12" s="17">
        <v>4.6</v>
      </c>
    </row>
    <row r="13" spans="1:4" ht="15.75" thickBot="1">
      <c r="A13" s="1"/>
      <c r="B13" s="2" t="s">
        <v>331</v>
      </c>
      <c r="C13" s="14">
        <v>123.905271</v>
      </c>
      <c r="D13" s="17">
        <v>5.6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9"/>
  <sheetViews>
    <sheetView workbookViewId="0" topLeftCell="A1">
      <selection activeCell="I34" sqref="I34"/>
    </sheetView>
  </sheetViews>
  <sheetFormatPr defaultColWidth="11.00390625" defaultRowHeight="12.75"/>
  <sheetData>
    <row r="1" spans="1:30" ht="12.75">
      <c r="A1" t="s">
        <v>379</v>
      </c>
      <c r="Z1" s="36"/>
      <c r="AA1" s="36"/>
      <c r="AB1" s="36"/>
      <c r="AC1" s="36"/>
      <c r="AD1" s="19"/>
    </row>
    <row r="2" spans="26:30" ht="12.75">
      <c r="Z2" s="37">
        <f>AA2-100</f>
        <v>33.90449000000001</v>
      </c>
      <c r="AA2" s="37">
        <v>133.90449</v>
      </c>
      <c r="AB2" s="37">
        <v>2.531</v>
      </c>
      <c r="AC2" s="36"/>
      <c r="AD2" s="19"/>
    </row>
    <row r="3" spans="26:30" ht="12.75">
      <c r="Z3" s="37">
        <f>AA3-100</f>
        <v>34.90566799999999</v>
      </c>
      <c r="AA3" s="37">
        <v>134.905668</v>
      </c>
      <c r="AB3" s="37">
        <v>6.689</v>
      </c>
      <c r="AC3" s="36"/>
      <c r="AD3" s="19"/>
    </row>
    <row r="4" spans="26:30" ht="12.75">
      <c r="Z4" s="37">
        <f>AA4-100</f>
        <v>35.904556000000014</v>
      </c>
      <c r="AA4" s="37">
        <v>135.904556</v>
      </c>
      <c r="AB4" s="37">
        <v>7.85</v>
      </c>
      <c r="AC4" s="36"/>
      <c r="AD4" s="19"/>
    </row>
    <row r="5" spans="26:30" ht="12.75">
      <c r="Z5" s="37">
        <f>AA5-100</f>
        <v>36.90581599999999</v>
      </c>
      <c r="AA5" s="37">
        <v>136.905816</v>
      </c>
      <c r="AB5" s="37">
        <v>11.23</v>
      </c>
      <c r="AC5" s="36"/>
      <c r="AD5" s="19"/>
    </row>
    <row r="6" spans="26:30" ht="12.75">
      <c r="Z6" s="37">
        <f>AA6-100</f>
        <v>37.905236</v>
      </c>
      <c r="AA6" s="37">
        <v>137.905236</v>
      </c>
      <c r="AB6" s="37">
        <v>71.7</v>
      </c>
      <c r="AC6" s="36"/>
      <c r="AD6" s="19"/>
    </row>
    <row r="7" spans="26:30" ht="12.75">
      <c r="Z7" s="36"/>
      <c r="AA7" s="36"/>
      <c r="AB7" s="36"/>
      <c r="AC7" s="36"/>
      <c r="AD7" s="19"/>
    </row>
    <row r="8" spans="26:30" ht="12.75">
      <c r="Z8" s="36"/>
      <c r="AA8" s="36"/>
      <c r="AB8" s="36"/>
      <c r="AC8" s="36"/>
      <c r="AD8" s="19"/>
    </row>
    <row r="9" spans="26:29" ht="12.75">
      <c r="Z9" s="38"/>
      <c r="AA9" s="38"/>
      <c r="AB9" s="38"/>
      <c r="AC9" s="3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selection activeCell="Z4" sqref="Z4"/>
    </sheetView>
  </sheetViews>
  <sheetFormatPr defaultColWidth="11.00390625" defaultRowHeight="12.75"/>
  <sheetData>
    <row r="1" spans="1:29" ht="12.75">
      <c r="A1" t="s">
        <v>380</v>
      </c>
      <c r="Z1" s="39"/>
      <c r="AA1" s="39"/>
      <c r="AB1" s="39"/>
      <c r="AC1" s="39"/>
    </row>
    <row r="2" spans="1:29" ht="15">
      <c r="A2" t="s">
        <v>377</v>
      </c>
      <c r="Z2" s="39"/>
      <c r="AA2" s="40">
        <v>31.972072</v>
      </c>
      <c r="AB2" s="40">
        <v>95.02</v>
      </c>
      <c r="AC2" s="39"/>
    </row>
    <row r="3" spans="26:29" ht="15">
      <c r="Z3" s="39"/>
      <c r="AA3" s="40">
        <v>32.971459</v>
      </c>
      <c r="AB3" s="40">
        <v>0.75</v>
      </c>
      <c r="AC3" s="39"/>
    </row>
    <row r="4" spans="26:29" ht="15">
      <c r="Z4" s="39"/>
      <c r="AA4" s="40">
        <v>33.967868</v>
      </c>
      <c r="AB4" s="40">
        <v>4.21</v>
      </c>
      <c r="AC4" s="39"/>
    </row>
    <row r="5" spans="26:29" ht="15">
      <c r="Z5" s="39"/>
      <c r="AA5" s="40">
        <v>35.967079</v>
      </c>
      <c r="AB5" s="40">
        <v>0.02</v>
      </c>
      <c r="AC5" s="39"/>
    </row>
    <row r="6" spans="26:29" ht="12.75">
      <c r="Z6" s="39"/>
      <c r="AA6" s="39"/>
      <c r="AB6" s="39"/>
      <c r="AC6" s="39"/>
    </row>
    <row r="7" spans="26:29" ht="12.75">
      <c r="Z7" s="20"/>
      <c r="AA7" s="20"/>
      <c r="AB7" s="20"/>
      <c r="AC7" s="20"/>
    </row>
    <row r="8" spans="26:29" ht="12.75">
      <c r="Z8" s="20"/>
      <c r="AA8" s="20"/>
      <c r="AB8" s="20"/>
      <c r="AC8" s="20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Y1" sqref="Y1:AC9"/>
    </sheetView>
  </sheetViews>
  <sheetFormatPr defaultColWidth="11.00390625" defaultRowHeight="12.75"/>
  <sheetData>
    <row r="1" spans="1:29" ht="12.75">
      <c r="A1" t="s">
        <v>374</v>
      </c>
      <c r="Y1" s="38"/>
      <c r="Z1" s="39"/>
      <c r="AA1" s="39"/>
      <c r="AB1" s="39"/>
      <c r="AC1" s="39"/>
    </row>
    <row r="2" spans="1:29" ht="15">
      <c r="A2" t="s">
        <v>375</v>
      </c>
      <c r="Y2" s="38"/>
      <c r="Z2" s="40" t="s">
        <v>226</v>
      </c>
      <c r="AA2" s="40">
        <v>189.959937</v>
      </c>
      <c r="AB2" s="40">
        <v>0.01</v>
      </c>
      <c r="AC2" s="39"/>
    </row>
    <row r="3" spans="1:29" ht="15">
      <c r="A3" t="s">
        <v>376</v>
      </c>
      <c r="Y3" s="38"/>
      <c r="Z3" s="40" t="s">
        <v>227</v>
      </c>
      <c r="AA3" s="40">
        <v>191.961049</v>
      </c>
      <c r="AB3" s="40">
        <v>0.79</v>
      </c>
      <c r="AC3" s="39"/>
    </row>
    <row r="4" spans="25:29" ht="15">
      <c r="Y4" s="38"/>
      <c r="Z4" s="40" t="s">
        <v>228</v>
      </c>
      <c r="AA4" s="40">
        <v>193.962679</v>
      </c>
      <c r="AB4" s="40">
        <v>32.9</v>
      </c>
      <c r="AC4" s="39"/>
    </row>
    <row r="5" spans="25:29" ht="15">
      <c r="Y5" s="38"/>
      <c r="Z5" s="40" t="s">
        <v>229</v>
      </c>
      <c r="AA5" s="40">
        <v>194.964785</v>
      </c>
      <c r="AB5" s="40">
        <v>33.8</v>
      </c>
      <c r="AC5" s="39"/>
    </row>
    <row r="6" spans="25:29" ht="15">
      <c r="Y6" s="38"/>
      <c r="Z6" s="40" t="s">
        <v>230</v>
      </c>
      <c r="AA6" s="40">
        <v>195.964947</v>
      </c>
      <c r="AB6" s="40">
        <v>25.3</v>
      </c>
      <c r="AC6" s="39"/>
    </row>
    <row r="7" spans="25:29" ht="15">
      <c r="Y7" s="38"/>
      <c r="Z7" s="40" t="s">
        <v>231</v>
      </c>
      <c r="AA7" s="40">
        <v>197.967879</v>
      </c>
      <c r="AB7" s="40">
        <v>7.2</v>
      </c>
      <c r="AC7" s="39"/>
    </row>
    <row r="8" spans="25:29" ht="15">
      <c r="Y8" s="38"/>
      <c r="Z8" s="40" t="s">
        <v>131</v>
      </c>
      <c r="AA8" s="40">
        <v>196.96656</v>
      </c>
      <c r="AB8" s="40">
        <v>100</v>
      </c>
      <c r="AC8" s="39"/>
    </row>
    <row r="9" spans="25:29" ht="12.75">
      <c r="Y9" s="38"/>
      <c r="Z9" s="38"/>
      <c r="AA9" s="38"/>
      <c r="AB9" s="38"/>
      <c r="AC9" s="3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Topic</dc:creator>
  <cp:keywords/>
  <dc:description/>
  <cp:lastModifiedBy>John Day</cp:lastModifiedBy>
  <dcterms:created xsi:type="dcterms:W3CDTF">2008-10-11T19:01:46Z</dcterms:created>
  <dcterms:modified xsi:type="dcterms:W3CDTF">2010-03-28T23:45:43Z</dcterms:modified>
  <cp:category/>
  <cp:version/>
  <cp:contentType/>
  <cp:contentStatus/>
</cp:coreProperties>
</file>